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1"/>
  <workbookPr codeName="ThisWorkbook" defaultThemeVersion="124226"/>
  <mc:AlternateContent xmlns:mc="http://schemas.openxmlformats.org/markup-compatibility/2006">
    <mc:Choice Requires="x15">
      <x15ac:absPath xmlns:x15ac="http://schemas.microsoft.com/office/spreadsheetml/2010/11/ac" url="/Users/taylor.tang/Documents/Website Update/TTM.com/Accreditation &amp; Certificate/20220609/Supplier related application form/TTMAP General Form/"/>
    </mc:Choice>
  </mc:AlternateContent>
  <xr:revisionPtr revIDLastSave="0" documentId="13_ncr:1_{77BECC7E-13B6-D243-A0DB-4AB59B0E9437}" xr6:coauthVersionLast="47" xr6:coauthVersionMax="47" xr10:uidLastSave="{00000000-0000-0000-0000-000000000000}"/>
  <bookViews>
    <workbookView xWindow="160" yWindow="760" windowWidth="30080" windowHeight="18880" tabRatio="872" activeTab="8" xr2:uid="{00000000-000D-0000-FFFF-FFFF00000000}"/>
  </bookViews>
  <sheets>
    <sheet name="Audit and Assessment rules" sheetId="2" r:id="rId1"/>
    <sheet name="Audit report" sheetId="3" r:id="rId2"/>
    <sheet name="CAR" sheetId="25" r:id="rId3"/>
    <sheet name="QS1-QMS" sheetId="4" r:id="rId4"/>
    <sheet name="QS2-PQC" sheetId="15" r:id="rId5"/>
    <sheet name="QS3-HS" sheetId="23" r:id="rId6"/>
    <sheet name="OS4-EMS" sheetId="24" r:id="rId7"/>
    <sheet name="OS5-CSR" sheetId="22" r:id="rId8"/>
    <sheet name="OS6-ISMS" sheetId="19" r:id="rId9"/>
  </sheets>
  <definedNames>
    <definedName name="_xlnm._FilterDatabase" localSheetId="6" hidden="1">'OS4-EMS'!$G$1:$G$27</definedName>
    <definedName name="_xlnm._FilterDatabase" localSheetId="7" hidden="1">'OS5-CSR'!$G$1:$G$45</definedName>
    <definedName name="_xlnm._FilterDatabase" localSheetId="8" hidden="1">'OS6-ISMS'!$G$1:$G$18</definedName>
    <definedName name="_xlnm._FilterDatabase" localSheetId="3" hidden="1">'QS1-QMS'!$G$1:$G$40</definedName>
    <definedName name="_xlnm._FilterDatabase" localSheetId="4" hidden="1">'QS2-PQC'!$G$1:$G$80</definedName>
    <definedName name="_xlnm._FilterDatabase" localSheetId="5" hidden="1">'QS3-HS'!$G$1:$G$39</definedName>
    <definedName name="_xlnm.Print_Area" localSheetId="0">'Audit and Assessment rules'!$A$1:$L$72</definedName>
    <definedName name="_xlnm.Print_Area" localSheetId="1">'Audit report'!$A$1:$J$25</definedName>
    <definedName name="_xlnm.Print_Area" localSheetId="2">CAR!$A$1:$J$14</definedName>
    <definedName name="_xlnm.Print_Area" localSheetId="3">'QS1-QMS'!$A$1:$H$42</definedName>
    <definedName name="_xlnm.Print_Titles" localSheetId="2">CAR!$7:$7</definedName>
    <definedName name="_xlnm.Print_Titles" localSheetId="6">'OS4-EMS'!$1:$4</definedName>
    <definedName name="_xlnm.Print_Titles" localSheetId="7">'OS5-CSR'!$1:$4</definedName>
    <definedName name="_xlnm.Print_Titles" localSheetId="8">'OS6-ISMS'!$1:$4</definedName>
    <definedName name="_xlnm.Print_Titles" localSheetId="3">'QS1-QMS'!$1:$4</definedName>
    <definedName name="_xlnm.Print_Titles" localSheetId="4">'QS2-PQC'!$1:$4</definedName>
    <definedName name="_xlnm.Print_Titles" localSheetId="5">'QS3-HS'!$1:$4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52" i="15" l="1"/>
  <c r="C38" i="23" l="1"/>
  <c r="C39" i="23" s="1"/>
  <c r="C37" i="23"/>
  <c r="C15" i="19" l="1"/>
  <c r="C14" i="19"/>
  <c r="E14" i="19"/>
  <c r="G14" i="19"/>
  <c r="C43" i="22"/>
  <c r="C44" i="22"/>
  <c r="C45" i="22" s="1"/>
  <c r="G40" i="22"/>
  <c r="E40" i="22"/>
  <c r="G33" i="22"/>
  <c r="E33" i="22"/>
  <c r="G14" i="22"/>
  <c r="E14" i="22"/>
  <c r="E5" i="22"/>
  <c r="G5" i="22"/>
  <c r="C26" i="24"/>
  <c r="C25" i="24"/>
  <c r="E25" i="24"/>
  <c r="G25" i="24"/>
  <c r="E34" i="23"/>
  <c r="G34" i="23"/>
  <c r="G30" i="23"/>
  <c r="E30" i="23"/>
  <c r="G27" i="23"/>
  <c r="E27" i="23"/>
  <c r="E21" i="23"/>
  <c r="G21" i="23"/>
  <c r="G18" i="23"/>
  <c r="E18" i="23"/>
  <c r="G16" i="23"/>
  <c r="E16" i="23"/>
  <c r="E14" i="23"/>
  <c r="E12" i="23"/>
  <c r="G14" i="23"/>
  <c r="G12" i="23"/>
  <c r="G8" i="23"/>
  <c r="E8" i="23"/>
  <c r="G5" i="23"/>
  <c r="E5" i="23"/>
  <c r="C78" i="15"/>
  <c r="C79" i="15"/>
  <c r="C80" i="15" s="1"/>
  <c r="C39" i="4"/>
  <c r="C38" i="4"/>
  <c r="G73" i="15"/>
  <c r="E73" i="15"/>
  <c r="G69" i="15"/>
  <c r="E69" i="15"/>
  <c r="G64" i="15"/>
  <c r="E64" i="15"/>
  <c r="G61" i="15"/>
  <c r="E61" i="15"/>
  <c r="G57" i="15"/>
  <c r="E57" i="15"/>
  <c r="G52" i="15"/>
  <c r="G47" i="15"/>
  <c r="E47" i="15"/>
  <c r="G43" i="15"/>
  <c r="E43" i="15"/>
  <c r="G26" i="15"/>
  <c r="E26" i="15"/>
  <c r="G17" i="15"/>
  <c r="E17" i="15"/>
  <c r="G11" i="15"/>
  <c r="E11" i="15"/>
  <c r="G8" i="15"/>
  <c r="E8" i="15"/>
  <c r="G5" i="15"/>
  <c r="E5" i="15"/>
  <c r="G27" i="4"/>
  <c r="E35" i="4"/>
  <c r="E31" i="4"/>
  <c r="E27" i="4"/>
  <c r="E22" i="4"/>
  <c r="E17" i="4"/>
  <c r="E14" i="4"/>
  <c r="E11" i="4"/>
  <c r="G5" i="4"/>
  <c r="E5" i="4"/>
  <c r="G15" i="19" l="1"/>
  <c r="G16" i="3" s="1"/>
  <c r="C16" i="19"/>
  <c r="E15" i="19"/>
  <c r="G43" i="22"/>
  <c r="G44" i="22" s="1"/>
  <c r="F16" i="3" s="1"/>
  <c r="E43" i="22"/>
  <c r="E44" i="22" s="1"/>
  <c r="C27" i="24"/>
  <c r="E26" i="24"/>
  <c r="G26" i="24"/>
  <c r="E16" i="3" s="1"/>
  <c r="G78" i="15"/>
  <c r="G79" i="15" s="1"/>
  <c r="C16" i="3" s="1"/>
  <c r="E78" i="15"/>
  <c r="E79" i="15" s="1"/>
  <c r="E38" i="4"/>
  <c r="E39" i="4" s="1"/>
  <c r="E37" i="23"/>
  <c r="E38" i="23" s="1"/>
  <c r="G37" i="23"/>
  <c r="G38" i="23" s="1"/>
  <c r="C40" i="4"/>
  <c r="G35" i="4"/>
  <c r="G31" i="4"/>
  <c r="G22" i="4"/>
  <c r="G17" i="4"/>
  <c r="G14" i="4"/>
  <c r="G11" i="4"/>
  <c r="G16" i="19" l="1"/>
  <c r="G17" i="3" s="1"/>
  <c r="G45" i="22"/>
  <c r="F17" i="3" s="1"/>
  <c r="G27" i="24"/>
  <c r="E17" i="3" s="1"/>
  <c r="G39" i="23"/>
  <c r="D17" i="3" s="1"/>
  <c r="D16" i="3"/>
  <c r="G38" i="4"/>
  <c r="G39" i="4" s="1"/>
  <c r="B16" i="3" s="1"/>
  <c r="B15" i="3" s="1"/>
  <c r="H16" i="3" l="1"/>
  <c r="H17" i="3" s="1"/>
  <c r="G15" i="3"/>
  <c r="F15" i="3"/>
  <c r="E15" i="3"/>
  <c r="D15" i="3"/>
  <c r="C15" i="3"/>
  <c r="G40" i="4" l="1"/>
  <c r="B17" i="3" s="1"/>
  <c r="G80" i="15" l="1"/>
  <c r="C1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Zhou, Carrie</author>
  </authors>
  <commentList>
    <comment ref="H10" authorId="0" shapeId="0" xr:uid="{00000000-0006-0000-0100-000001000000}">
      <text>
        <r>
          <rPr>
            <sz val="9"/>
            <color indexed="12"/>
            <rFont val="宋体"/>
            <family val="3"/>
            <charset val="134"/>
          </rPr>
          <t>编号规则：
MMDDYYYY-Supplier-Conduct Audit Plant
1.日期：MMDDYYYY
2.供应商缩写：供应商缩写和工厂地址缩写
3.审核主导工厂缩写
供应商缩写和审核主导工厂缩写不强制要求字节长度。
举例：03122021-ITEQJX-AP</t>
        </r>
        <r>
          <rPr>
            <b/>
            <sz val="9"/>
            <color indexed="12"/>
            <rFont val="宋体"/>
            <family val="3"/>
            <charset val="134"/>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Zhou, Carrie</author>
  </authors>
  <commentList>
    <comment ref="I6" authorId="0" shapeId="0" xr:uid="{00000000-0006-0000-0200-000001000000}">
      <text>
        <r>
          <rPr>
            <sz val="9"/>
            <color indexed="81"/>
            <rFont val="宋体"/>
            <family val="3"/>
            <charset val="134"/>
          </rPr>
          <t>编号规则：
MMDDYYYY-Supplier-Conduct Audit Plant
1.日期：MMDDYYYY
2.供应商缩写：供应商缩写和工厂地址缩写
3.审核主导工厂缩写
供应商缩写和审核主导工厂缩写不强制要求字节长度。
举例：03122021-ITEQJX-AP</t>
        </r>
      </text>
    </comment>
  </commentList>
</comments>
</file>

<file path=xl/sharedStrings.xml><?xml version="1.0" encoding="utf-8"?>
<sst xmlns="http://schemas.openxmlformats.org/spreadsheetml/2006/main" count="695" uniqueCount="608">
  <si>
    <t>1.7.1</t>
    <phoneticPr fontId="1" type="noConversion"/>
  </si>
  <si>
    <t>1.0</t>
    <phoneticPr fontId="1" type="noConversion"/>
  </si>
  <si>
    <t>2.0</t>
    <phoneticPr fontId="1" type="noConversion"/>
  </si>
  <si>
    <t>2.1</t>
    <phoneticPr fontId="2" type="noConversion"/>
  </si>
  <si>
    <t>2.10</t>
    <phoneticPr fontId="1" type="noConversion"/>
  </si>
  <si>
    <t>1.1.1</t>
    <phoneticPr fontId="18" type="noConversion"/>
  </si>
  <si>
    <t>1.2.1</t>
    <phoneticPr fontId="1" type="noConversion"/>
  </si>
  <si>
    <t>1.2.2</t>
    <phoneticPr fontId="1" type="noConversion"/>
  </si>
  <si>
    <t>1.3.1</t>
    <phoneticPr fontId="1" type="noConversion"/>
  </si>
  <si>
    <t>1.3.2</t>
    <phoneticPr fontId="1" type="noConversion"/>
  </si>
  <si>
    <t>1.8.2</t>
    <phoneticPr fontId="1" type="noConversion"/>
  </si>
  <si>
    <r>
      <t>Score/</t>
    </r>
    <r>
      <rPr>
        <sz val="11"/>
        <color theme="1"/>
        <rFont val="宋体"/>
        <family val="2"/>
        <charset val="134"/>
      </rPr>
      <t>得分</t>
    </r>
    <phoneticPr fontId="1" type="noConversion"/>
  </si>
  <si>
    <r>
      <t xml:space="preserve">Code
</t>
    </r>
    <r>
      <rPr>
        <sz val="11"/>
        <color theme="1"/>
        <rFont val="宋体"/>
        <family val="2"/>
        <charset val="134"/>
      </rPr>
      <t>编号</t>
    </r>
    <phoneticPr fontId="1" type="noConversion"/>
  </si>
  <si>
    <t>1.5.3</t>
    <phoneticPr fontId="18" type="noConversion"/>
  </si>
  <si>
    <t>Element factual score
要素实际得分：</t>
    <phoneticPr fontId="18" type="noConversion"/>
  </si>
  <si>
    <r>
      <t xml:space="preserve">Factual score
</t>
    </r>
    <r>
      <rPr>
        <sz val="10"/>
        <color theme="1"/>
        <rFont val="宋体"/>
        <family val="3"/>
        <charset val="134"/>
      </rPr>
      <t>实际得分：</t>
    </r>
    <phoneticPr fontId="18" type="noConversion"/>
  </si>
  <si>
    <t>2.1.1</t>
    <phoneticPr fontId="1" type="noConversion"/>
  </si>
  <si>
    <t>2.2.1</t>
    <phoneticPr fontId="1" type="noConversion"/>
  </si>
  <si>
    <t>2.2.2</t>
    <phoneticPr fontId="1" type="noConversion"/>
  </si>
  <si>
    <t>2.3.1</t>
    <phoneticPr fontId="1" type="noConversion"/>
  </si>
  <si>
    <t>2.4.1</t>
    <phoneticPr fontId="1" type="noConversion"/>
  </si>
  <si>
    <t>2.5.1</t>
    <phoneticPr fontId="1" type="noConversion"/>
  </si>
  <si>
    <t>2.5.2</t>
    <phoneticPr fontId="1" type="noConversion"/>
  </si>
  <si>
    <t>2.5.3</t>
    <phoneticPr fontId="1" type="noConversion"/>
  </si>
  <si>
    <t>2.5.4</t>
    <phoneticPr fontId="1" type="noConversion"/>
  </si>
  <si>
    <t>2.5.5</t>
    <phoneticPr fontId="1" type="noConversion"/>
  </si>
  <si>
    <t>2.6.2</t>
    <phoneticPr fontId="1" type="noConversion"/>
  </si>
  <si>
    <t>2.6.3</t>
    <phoneticPr fontId="1" type="noConversion"/>
  </si>
  <si>
    <t>2.7.1</t>
    <phoneticPr fontId="1" type="noConversion"/>
  </si>
  <si>
    <t>2.7.3</t>
    <phoneticPr fontId="1" type="noConversion"/>
  </si>
  <si>
    <t>2.8.3</t>
    <phoneticPr fontId="1" type="noConversion"/>
  </si>
  <si>
    <t>2.9.1</t>
    <phoneticPr fontId="1" type="noConversion"/>
  </si>
  <si>
    <t>2.9.2</t>
    <phoneticPr fontId="1" type="noConversion"/>
  </si>
  <si>
    <t>2.9.3</t>
    <phoneticPr fontId="1" type="noConversion"/>
  </si>
  <si>
    <t>2.10.1</t>
    <phoneticPr fontId="1" type="noConversion"/>
  </si>
  <si>
    <t>2.10.2</t>
    <phoneticPr fontId="1" type="noConversion"/>
  </si>
  <si>
    <t>2.12.1</t>
    <phoneticPr fontId="1" type="noConversion"/>
  </si>
  <si>
    <t>3.10.2</t>
  </si>
  <si>
    <t>5.1.1</t>
  </si>
  <si>
    <t>5.1.2</t>
  </si>
  <si>
    <t>5.1.3</t>
  </si>
  <si>
    <t>5.1.6</t>
  </si>
  <si>
    <t>5.2.1</t>
  </si>
  <si>
    <t>5.2.5</t>
  </si>
  <si>
    <t>5.2.6</t>
  </si>
  <si>
    <t>5.3.1</t>
  </si>
  <si>
    <t>5.3.2</t>
  </si>
  <si>
    <t>5.3.3</t>
  </si>
  <si>
    <t>5.4.1</t>
    <phoneticPr fontId="1" type="noConversion"/>
  </si>
  <si>
    <t>5.4.2</t>
    <phoneticPr fontId="1" type="noConversion"/>
  </si>
  <si>
    <r>
      <t xml:space="preserve">Company Social Responsibility (CSR)/
</t>
    </r>
    <r>
      <rPr>
        <sz val="10"/>
        <rFont val="宋体"/>
        <family val="3"/>
        <charset val="134"/>
      </rPr>
      <t>企业社会责任</t>
    </r>
  </si>
  <si>
    <r>
      <t xml:space="preserve">The special audit for quality issue does not score.
</t>
    </r>
    <r>
      <rPr>
        <sz val="10"/>
        <rFont val="宋体"/>
        <family val="3"/>
        <charset val="134"/>
      </rPr>
      <t>品质异常特审之审核结果不参与打分。</t>
    </r>
  </si>
  <si>
    <t>2.4.5</t>
  </si>
  <si>
    <t>2.4.6</t>
  </si>
  <si>
    <t>2.4.7</t>
  </si>
  <si>
    <t>2.4.8</t>
  </si>
  <si>
    <r>
      <t xml:space="preserve">Remark
</t>
    </r>
    <r>
      <rPr>
        <sz val="11"/>
        <color theme="1"/>
        <rFont val="宋体"/>
        <family val="2"/>
        <charset val="134"/>
      </rPr>
      <t>备注</t>
    </r>
    <phoneticPr fontId="1" type="noConversion"/>
  </si>
  <si>
    <t>2.8.2</t>
    <phoneticPr fontId="1" type="noConversion"/>
  </si>
  <si>
    <t>2.7.4</t>
    <phoneticPr fontId="1" type="noConversion"/>
  </si>
  <si>
    <t>Low score proportion/低分比例：</t>
  </si>
  <si>
    <r>
      <t>Reviewed by/</t>
    </r>
    <r>
      <rPr>
        <sz val="10"/>
        <color theme="1"/>
        <rFont val="宋体"/>
        <family val="3"/>
        <charset val="134"/>
      </rPr>
      <t xml:space="preserve">审核人：
</t>
    </r>
    <r>
      <rPr>
        <sz val="10"/>
        <color theme="1"/>
        <rFont val="Times New Roman"/>
        <family val="1"/>
      </rPr>
      <t>Date/</t>
    </r>
    <r>
      <rPr>
        <sz val="10"/>
        <color theme="1"/>
        <rFont val="宋体"/>
        <family val="3"/>
        <charset val="134"/>
      </rPr>
      <t>日期：</t>
    </r>
    <phoneticPr fontId="18" type="noConversion"/>
  </si>
  <si>
    <t>/</t>
    <phoneticPr fontId="1" type="noConversion"/>
  </si>
  <si>
    <r>
      <t xml:space="preserve">Code
</t>
    </r>
    <r>
      <rPr>
        <sz val="11"/>
        <rFont val="宋体"/>
        <family val="2"/>
        <charset val="134"/>
      </rPr>
      <t>编号</t>
    </r>
    <phoneticPr fontId="1" type="noConversion"/>
  </si>
  <si>
    <r>
      <t>Score/</t>
    </r>
    <r>
      <rPr>
        <sz val="11"/>
        <rFont val="宋体"/>
        <family val="2"/>
        <charset val="134"/>
      </rPr>
      <t>得分</t>
    </r>
    <phoneticPr fontId="1" type="noConversion"/>
  </si>
  <si>
    <r>
      <t xml:space="preserve">Remark
</t>
    </r>
    <r>
      <rPr>
        <sz val="11"/>
        <rFont val="宋体"/>
        <family val="2"/>
        <charset val="134"/>
      </rPr>
      <t>备注</t>
    </r>
    <phoneticPr fontId="1" type="noConversion"/>
  </si>
  <si>
    <r>
      <t xml:space="preserve">Factual score
</t>
    </r>
    <r>
      <rPr>
        <sz val="10"/>
        <rFont val="宋体"/>
        <family val="3"/>
        <charset val="134"/>
      </rPr>
      <t>实际得分：</t>
    </r>
    <phoneticPr fontId="18" type="noConversion"/>
  </si>
  <si>
    <r>
      <t>Reviewed by/</t>
    </r>
    <r>
      <rPr>
        <sz val="10"/>
        <rFont val="宋体"/>
        <family val="3"/>
        <charset val="134"/>
      </rPr>
      <t xml:space="preserve">审核人：
</t>
    </r>
    <r>
      <rPr>
        <sz val="10"/>
        <rFont val="Times New Roman"/>
        <family val="1"/>
      </rPr>
      <t>Date/</t>
    </r>
    <r>
      <rPr>
        <sz val="10"/>
        <rFont val="宋体"/>
        <family val="3"/>
        <charset val="134"/>
      </rPr>
      <t>日期：</t>
    </r>
    <phoneticPr fontId="18" type="noConversion"/>
  </si>
  <si>
    <r>
      <t xml:space="preserve">Ensure the product and the service delivered to the customer is compliant to the laws and the rules relating to the safety of the  information property.
</t>
    </r>
    <r>
      <rPr>
        <sz val="10"/>
        <rFont val="宋体"/>
        <family val="3"/>
        <charset val="134"/>
      </rPr>
      <t>确保提供给客户的产品及服务符合信息资产安全等法律要求。</t>
    </r>
    <phoneticPr fontId="1" type="noConversion"/>
  </si>
  <si>
    <t>3.0</t>
    <phoneticPr fontId="1" type="noConversion"/>
  </si>
  <si>
    <r>
      <t xml:space="preserve">Audit description
</t>
    </r>
    <r>
      <rPr>
        <sz val="11"/>
        <rFont val="宋体"/>
        <family val="2"/>
        <charset val="134"/>
      </rPr>
      <t>审核描述</t>
    </r>
    <phoneticPr fontId="1" type="noConversion"/>
  </si>
  <si>
    <t>Appendix 9.1</t>
    <phoneticPr fontId="1" type="noConversion"/>
  </si>
  <si>
    <t>2.3.2</t>
    <phoneticPr fontId="1" type="noConversion"/>
  </si>
  <si>
    <t>2.3.3</t>
    <phoneticPr fontId="1" type="noConversion"/>
  </si>
  <si>
    <t>2.3.4</t>
    <phoneticPr fontId="1" type="noConversion"/>
  </si>
  <si>
    <t>5.1.4</t>
    <phoneticPr fontId="1" type="noConversion"/>
  </si>
  <si>
    <t>5.1.5</t>
    <phoneticPr fontId="1" type="noConversion"/>
  </si>
  <si>
    <r>
      <t xml:space="preserve">Factual score
</t>
    </r>
    <r>
      <rPr>
        <sz val="10"/>
        <rFont val="宋体"/>
        <family val="3"/>
        <charset val="134"/>
      </rPr>
      <t>实际得分：</t>
    </r>
    <phoneticPr fontId="18" type="noConversion"/>
  </si>
  <si>
    <r>
      <t>Judgment/</t>
    </r>
    <r>
      <rPr>
        <sz val="10"/>
        <rFont val="宋体"/>
        <family val="3"/>
        <charset val="134"/>
      </rPr>
      <t>评判：</t>
    </r>
  </si>
  <si>
    <r>
      <t xml:space="preserve">Whether there is information security leakage in the last year. Establish the treatment procedures  to minimize the influence of customers interests when leakage of information security occurs.
</t>
    </r>
    <r>
      <rPr>
        <sz val="10"/>
        <color theme="1"/>
        <rFont val="宋体"/>
        <family val="3"/>
        <charset val="134"/>
      </rPr>
      <t>过去一年内是否发生信息安全泄密事件。建立信息安全泄密事件的处理程序，以确保客户利益受到最小影响。</t>
    </r>
  </si>
  <si>
    <r>
      <t xml:space="preserve">Create the standard of the risk assessment. Assess the risks for the important information property </t>
    </r>
    <r>
      <rPr>
        <sz val="10"/>
        <color theme="1"/>
        <rFont val="宋体"/>
        <family val="3"/>
        <charset val="134"/>
      </rPr>
      <t>（</t>
    </r>
    <r>
      <rPr>
        <sz val="10"/>
        <color theme="1"/>
        <rFont val="Times New Roman"/>
        <family val="1"/>
      </rPr>
      <t xml:space="preserve">Including that from TTM) and create the treatment strategies for the assessed risks. Control the risk as the strategies. Create the emergency response plans.
</t>
    </r>
    <r>
      <rPr>
        <sz val="10"/>
        <color theme="1"/>
        <rFont val="宋体"/>
        <family val="3"/>
        <charset val="134"/>
      </rPr>
      <t>建立风险评估标准。对重要（包括来自</t>
    </r>
    <r>
      <rPr>
        <sz val="10"/>
        <color theme="1"/>
        <rFont val="Times New Roman"/>
        <family val="1"/>
      </rPr>
      <t>TTM</t>
    </r>
    <r>
      <rPr>
        <sz val="10"/>
        <color theme="1"/>
        <rFont val="宋体"/>
        <family val="3"/>
        <charset val="134"/>
      </rPr>
      <t>的）信息资产进行风险评估和制订风险处理措施，依据风险处理措施控制资产风险。</t>
    </r>
    <r>
      <rPr>
        <sz val="10"/>
        <color theme="1"/>
        <rFont val="Times New Roman"/>
        <family val="1"/>
      </rPr>
      <t xml:space="preserve"> </t>
    </r>
    <r>
      <rPr>
        <sz val="10"/>
        <color theme="1"/>
        <rFont val="宋体"/>
        <family val="3"/>
        <charset val="134"/>
      </rPr>
      <t>建立信息资产风险处理应急计划。</t>
    </r>
    <phoneticPr fontId="2" type="noConversion"/>
  </si>
  <si>
    <r>
      <t xml:space="preserve">Establish the control strategy of the physical access to avoid the unauthorized access to the important information property. Manage the  important information property such as customer data by entrance guard, locking, pass word, no photograph)
</t>
    </r>
    <r>
      <rPr>
        <sz val="10"/>
        <color theme="1"/>
        <rFont val="宋体"/>
        <family val="3"/>
        <charset val="134"/>
      </rPr>
      <t>建立物理访问控制策略防止重要信息资产的非授权访问（对重要信息资产如客户资料采用门禁、上锁、设立密码、禁止拍照，等方式控制）。</t>
    </r>
    <phoneticPr fontId="1" type="noConversion"/>
  </si>
  <si>
    <r>
      <t xml:space="preserve">Establish the usage management procedure of the information property as that the internal staff's access and return system for the information property defined( includes but not limit the moveable  media and the transmission interface, company mail box, and so on). Sign the information security agreement with the internal staff.  
</t>
    </r>
    <r>
      <rPr>
        <sz val="10"/>
        <color theme="1"/>
        <rFont val="宋体"/>
        <family val="3"/>
        <charset val="134"/>
      </rPr>
      <t>建立内部员工对信息资产的使用管理程序和财产归还策略（包括但不限于移动介质和传输接口，公司邮箱，等），并与内部员工签订保密协议。</t>
    </r>
    <phoneticPr fontId="1" type="noConversion"/>
  </si>
  <si>
    <r>
      <t xml:space="preserve">Create and execute the procedure protecting the customer's property. 1) Ensure the customer's property are identified and marked properly. 2) Do not scrap, copy, transfer, lend the customer's property to other party without customer's approval.  3)Record when any abnormity of the customer's property (such as missed, damaged, overdue, and so on) and report to the customer to get the customer's treatment comments during the storage and the usage.
</t>
    </r>
    <r>
      <rPr>
        <sz val="10"/>
        <color theme="1"/>
        <rFont val="宋体"/>
        <family val="3"/>
        <charset val="134"/>
      </rPr>
      <t xml:space="preserve">建立并执行客户财产保护程序：
</t>
    </r>
    <r>
      <rPr>
        <sz val="10"/>
        <color theme="1"/>
        <rFont val="Times New Roman"/>
        <family val="1"/>
      </rPr>
      <t>1</t>
    </r>
    <r>
      <rPr>
        <sz val="10"/>
        <color theme="1"/>
        <rFont val="宋体"/>
        <family val="3"/>
        <charset val="134"/>
      </rPr>
      <t xml:space="preserve">）识别并标识客户财产。
</t>
    </r>
    <r>
      <rPr>
        <sz val="10"/>
        <color theme="1"/>
        <rFont val="Times New Roman"/>
        <family val="1"/>
      </rPr>
      <t>2</t>
    </r>
    <r>
      <rPr>
        <sz val="10"/>
        <color theme="1"/>
        <rFont val="宋体"/>
        <family val="3"/>
        <charset val="134"/>
      </rPr>
      <t xml:space="preserve">）要求未经客户允许，不随意报废、复制、移交、转借客户财产给其他相关方。
</t>
    </r>
    <r>
      <rPr>
        <sz val="10"/>
        <color theme="1"/>
        <rFont val="Times New Roman"/>
        <family val="1"/>
      </rPr>
      <t>3</t>
    </r>
    <r>
      <rPr>
        <sz val="10"/>
        <color theme="1"/>
        <rFont val="宋体"/>
        <family val="3"/>
        <charset val="134"/>
      </rPr>
      <t>）要求在贮存和使用过程中如发现客户提供财产有异常情况（如：丢失、损坏或过期，等）时，及时记录，并向客户报告，征询客户处理意见。</t>
    </r>
    <phoneticPr fontId="1" type="noConversion"/>
  </si>
  <si>
    <r>
      <t xml:space="preserve">Establish and execute the treatment procedure of the customer's information property: Properly and safely treat (such as shattered) when it is invalid or cancelled, to avoid the unauthorized access.
</t>
    </r>
    <r>
      <rPr>
        <sz val="10"/>
        <color theme="1"/>
        <rFont val="宋体"/>
        <family val="3"/>
        <charset val="134"/>
      </rPr>
      <t>建立并执行客户信息资产处置程序：当客户资料失效或取消时，进行可靠、安全的处置（如切碎后再丢弃等），以防止非授权的访问。</t>
    </r>
    <phoneticPr fontId="2" type="noConversion"/>
  </si>
  <si>
    <r>
      <t xml:space="preserve">Establish and execute the returning procedure of the customer's information property: Return all the customers' property to the customer and do not leak it out, at the same time initiatively cancel/delete the access right to the customer's information or the information setting  when the contract ends.
</t>
    </r>
    <r>
      <rPr>
        <sz val="10"/>
        <color theme="1"/>
        <rFont val="宋体"/>
        <family val="3"/>
        <charset val="134"/>
      </rPr>
      <t>建立并执行客户财产归还程序：与客户终止合同、协议时，归还客户的所有财产，并不外泄给其他相关方，同时主动取消</t>
    </r>
    <r>
      <rPr>
        <sz val="10"/>
        <color theme="1"/>
        <rFont val="Times New Roman"/>
        <family val="1"/>
      </rPr>
      <t>/</t>
    </r>
    <r>
      <rPr>
        <sz val="10"/>
        <color theme="1"/>
        <rFont val="宋体"/>
        <family val="3"/>
        <charset val="134"/>
      </rPr>
      <t>删除对客户的信息和信息处理设施的访问权限。</t>
    </r>
    <phoneticPr fontId="1" type="noConversion"/>
  </si>
  <si>
    <r>
      <t xml:space="preserve">Code
</t>
    </r>
    <r>
      <rPr>
        <sz val="11"/>
        <color theme="1"/>
        <rFont val="宋体"/>
        <family val="2"/>
        <charset val="134"/>
      </rPr>
      <t>编号</t>
    </r>
  </si>
  <si>
    <r>
      <t>Score/</t>
    </r>
    <r>
      <rPr>
        <sz val="11"/>
        <color theme="1"/>
        <rFont val="宋体"/>
        <family val="2"/>
        <charset val="134"/>
      </rPr>
      <t>得分</t>
    </r>
  </si>
  <si>
    <r>
      <t xml:space="preserve">Remark
</t>
    </r>
    <r>
      <rPr>
        <sz val="11"/>
        <color theme="1"/>
        <rFont val="宋体"/>
        <family val="2"/>
        <charset val="134"/>
      </rPr>
      <t>备注</t>
    </r>
  </si>
  <si>
    <r>
      <t>Issue date/</t>
    </r>
    <r>
      <rPr>
        <b/>
        <sz val="10"/>
        <color theme="1"/>
        <rFont val="宋体"/>
        <family val="3"/>
        <charset val="134"/>
      </rPr>
      <t>发出日期</t>
    </r>
    <r>
      <rPr>
        <b/>
        <sz val="10"/>
        <color theme="1"/>
        <rFont val="Times New Roman"/>
        <family val="1"/>
      </rPr>
      <t>:</t>
    </r>
  </si>
  <si>
    <r>
      <t xml:space="preserve">Audit description
</t>
    </r>
    <r>
      <rPr>
        <sz val="11"/>
        <color theme="1"/>
        <rFont val="宋体"/>
        <family val="2"/>
        <charset val="134"/>
      </rPr>
      <t>审核描述</t>
    </r>
  </si>
  <si>
    <r>
      <t xml:space="preserve">Establish the information security management system.
</t>
    </r>
    <r>
      <rPr>
        <sz val="10"/>
        <rFont val="宋体"/>
        <family val="3"/>
        <charset val="134"/>
      </rPr>
      <t>建立信息安全管理体系。</t>
    </r>
  </si>
  <si>
    <t>1.6.2</t>
    <phoneticPr fontId="18" type="noConversion"/>
  </si>
  <si>
    <t>1.4.1</t>
    <phoneticPr fontId="18" type="noConversion"/>
  </si>
  <si>
    <t>2.8.1</t>
    <phoneticPr fontId="1" type="noConversion"/>
  </si>
  <si>
    <t>2.11.1</t>
    <phoneticPr fontId="1" type="noConversion"/>
  </si>
  <si>
    <t>2.11.2</t>
    <phoneticPr fontId="1" type="noConversion"/>
  </si>
  <si>
    <t>2.11.4</t>
    <phoneticPr fontId="1" type="noConversion"/>
  </si>
  <si>
    <t>2.12.2</t>
    <phoneticPr fontId="1" type="noConversion"/>
  </si>
  <si>
    <t>2.12.3</t>
    <phoneticPr fontId="1" type="noConversion"/>
  </si>
  <si>
    <t>2.13.3</t>
    <phoneticPr fontId="1" type="noConversion"/>
  </si>
  <si>
    <t>2.1.2</t>
    <phoneticPr fontId="1" type="noConversion"/>
  </si>
  <si>
    <t>2.8.4</t>
    <phoneticPr fontId="1" type="noConversion"/>
  </si>
  <si>
    <t xml:space="preserve">Customer satisfaction measurement
客户满意度测量 </t>
  </si>
  <si>
    <t>1）</t>
  </si>
  <si>
    <t>2）</t>
  </si>
  <si>
    <t>3）</t>
  </si>
  <si>
    <t>4）</t>
  </si>
  <si>
    <t>The total audit result/ 
总体审核结果</t>
  </si>
  <si>
    <t>Excellence
卓越项</t>
  </si>
  <si>
    <t>Audit description
审核描述</t>
  </si>
  <si>
    <t>Total requirement
整体要求</t>
  </si>
  <si>
    <t xml:space="preserve">Quality objectives and management
品质目标及其管理 </t>
  </si>
  <si>
    <t xml:space="preserve"> Quality assurance and control
品质保证及控制</t>
  </si>
  <si>
    <t>Internal audit
内部审核</t>
  </si>
  <si>
    <t>Management review
管理评审</t>
  </si>
  <si>
    <t>Factually audited item number
实审项数：</t>
  </si>
  <si>
    <t>Supplier self-assessor or coordinator/
供应商自评者或陪审者：
TTM  auditor/TTM审核员：
Date/日期：</t>
  </si>
  <si>
    <r>
      <t xml:space="preserve">Code
</t>
    </r>
    <r>
      <rPr>
        <sz val="11"/>
        <rFont val="宋体"/>
        <family val="2"/>
        <charset val="134"/>
      </rPr>
      <t>编号</t>
    </r>
  </si>
  <si>
    <r>
      <t xml:space="preserve">Audit description
</t>
    </r>
    <r>
      <rPr>
        <sz val="11"/>
        <rFont val="宋体"/>
        <family val="2"/>
        <charset val="134"/>
      </rPr>
      <t>审核描述</t>
    </r>
  </si>
  <si>
    <r>
      <t>Score/</t>
    </r>
    <r>
      <rPr>
        <sz val="11"/>
        <rFont val="宋体"/>
        <family val="2"/>
        <charset val="134"/>
      </rPr>
      <t>得分</t>
    </r>
  </si>
  <si>
    <r>
      <t xml:space="preserve">Remark
</t>
    </r>
    <r>
      <rPr>
        <sz val="11"/>
        <rFont val="宋体"/>
        <family val="2"/>
        <charset val="134"/>
      </rPr>
      <t>备注</t>
    </r>
  </si>
  <si>
    <t>3.1</t>
    <phoneticPr fontId="1" type="noConversion"/>
  </si>
  <si>
    <t>3.1.1</t>
    <phoneticPr fontId="1" type="noConversion"/>
  </si>
  <si>
    <t>3.1.2</t>
    <phoneticPr fontId="1" type="noConversion"/>
  </si>
  <si>
    <t>3.2.1</t>
    <phoneticPr fontId="1" type="noConversion"/>
  </si>
  <si>
    <t>3.2.2</t>
    <phoneticPr fontId="1" type="noConversion"/>
  </si>
  <si>
    <t>3.2.3</t>
    <phoneticPr fontId="1" type="noConversion"/>
  </si>
  <si>
    <t>3.3.1</t>
    <phoneticPr fontId="1" type="noConversion"/>
  </si>
  <si>
    <t>3.4.1</t>
    <phoneticPr fontId="1" type="noConversion"/>
  </si>
  <si>
    <t>3.5.1</t>
    <phoneticPr fontId="1" type="noConversion"/>
  </si>
  <si>
    <t>3.6.1</t>
    <phoneticPr fontId="1" type="noConversion"/>
  </si>
  <si>
    <t>3.6.2</t>
    <phoneticPr fontId="1" type="noConversion"/>
  </si>
  <si>
    <t>3.7.1</t>
    <phoneticPr fontId="1" type="noConversion"/>
  </si>
  <si>
    <t>3.8.1</t>
    <phoneticPr fontId="1" type="noConversion"/>
  </si>
  <si>
    <t>3.8.2</t>
    <phoneticPr fontId="1" type="noConversion"/>
  </si>
  <si>
    <t>3.9.1</t>
    <phoneticPr fontId="1" type="noConversion"/>
  </si>
  <si>
    <t>3.9.2</t>
    <phoneticPr fontId="1" type="noConversion"/>
  </si>
  <si>
    <t>3.9.3</t>
    <phoneticPr fontId="1" type="noConversion"/>
  </si>
  <si>
    <t>3.10</t>
    <phoneticPr fontId="1" type="noConversion"/>
  </si>
  <si>
    <t>3.10.1</t>
    <phoneticPr fontId="1" type="noConversion"/>
  </si>
  <si>
    <t>4.1</t>
    <phoneticPr fontId="1" type="noConversion"/>
  </si>
  <si>
    <r>
      <t xml:space="preserve">The chemical substances and other substances </t>
    </r>
    <r>
      <rPr>
        <sz val="10"/>
        <rFont val="宋体"/>
        <family val="3"/>
        <charset val="134"/>
      </rPr>
      <t>（</t>
    </r>
    <r>
      <rPr>
        <sz val="10"/>
        <rFont val="Times New Roman"/>
        <family val="1"/>
      </rPr>
      <t xml:space="preserve">including solid, liquid and gas ) which may cause danger after they are released into the environment are identified and under control. Ensure that these substances are safely handled, transported, stored, recycled or reused and disposed.
</t>
    </r>
    <r>
      <rPr>
        <sz val="10"/>
        <rFont val="宋体"/>
        <family val="3"/>
        <charset val="134"/>
      </rPr>
      <t>识别和控制释放到环境中会造成危险的化学物质和其它物质（包括固态、液态和气态）。确保这些物质得到安全的处理、运输、存储、回收或重用和处置。</t>
    </r>
  </si>
  <si>
    <r>
      <t xml:space="preserve">Get the required environmental permits ( such as waste discharge permit, noxious chemicals business license).
</t>
    </r>
    <r>
      <rPr>
        <sz val="10"/>
        <rFont val="宋体"/>
        <family val="3"/>
        <charset val="134"/>
      </rPr>
      <t>取得必需的环境许可证（如排污许可证，易制毒化学品经营许可证等）。</t>
    </r>
  </si>
  <si>
    <r>
      <t xml:space="preserve">The outsourced waste processing supplier was certificated. How about the corresponding hazardous waste transfer manifest.
</t>
    </r>
    <r>
      <rPr>
        <sz val="10"/>
        <rFont val="宋体"/>
        <family val="3"/>
        <charset val="134"/>
      </rPr>
      <t>委外处理的废弃物供应商之资质确认。相应的危险废物转移联单如何。</t>
    </r>
  </si>
  <si>
    <r>
      <t xml:space="preserve">The environment system is managed via the internal audit (Relevant procedure, audit plan and the execution, audit findings and the analysis, request of the continuous improvement and the following up).
</t>
    </r>
    <r>
      <rPr>
        <sz val="10"/>
        <rFont val="宋体"/>
        <family val="3"/>
        <charset val="134"/>
      </rPr>
      <t>环境管理体系需做内审管理（程序、计划及执行、审核发现及分析、持续改善要求及改善措施跟进）。</t>
    </r>
  </si>
  <si>
    <r>
      <t xml:space="preserve">The environment management system is reviewed. </t>
    </r>
    <r>
      <rPr>
        <sz val="10"/>
        <rFont val="宋体"/>
        <family val="3"/>
        <charset val="134"/>
      </rPr>
      <t>（</t>
    </r>
    <r>
      <rPr>
        <sz val="10"/>
        <rFont val="Times New Roman"/>
        <family val="1"/>
      </rPr>
      <t xml:space="preserve">Relevant procedure, review plan and the execution, reviewed items, attendances and the record, the request of the continuous improvement and the following up)
</t>
    </r>
    <r>
      <rPr>
        <sz val="10"/>
        <rFont val="宋体"/>
        <family val="3"/>
        <charset val="134"/>
      </rPr>
      <t>环境管理体系需做管理评审（程序、计划及执行、所评审的内容、参与人员及记录、持续改善要求及改善措施跟进）。</t>
    </r>
  </si>
  <si>
    <t>Whether the management system of hazardous substances is established and certified according to the ISO14001 standard. Does the organizational structure of environmental management, the management responsibilities of various departments and the environmental policy be clearly defined?
是否按ISO14001标准建立环境管理体系并获得认证证书。是否明确定义环境管理组织架构、各部门的管理职责及环境方针。</t>
  </si>
  <si>
    <t>5.1.7</t>
    <phoneticPr fontId="1" type="noConversion"/>
  </si>
  <si>
    <t>5.2.2</t>
  </si>
  <si>
    <t>5.2.3</t>
  </si>
  <si>
    <t>5.2.4</t>
  </si>
  <si>
    <t>5.2.7</t>
  </si>
  <si>
    <t>5.2.8</t>
  </si>
  <si>
    <t>5.2.9</t>
  </si>
  <si>
    <t>5.2.10</t>
  </si>
  <si>
    <t>5.2.11</t>
  </si>
  <si>
    <t>5.2.12</t>
  </si>
  <si>
    <t>5.2.13</t>
  </si>
  <si>
    <t>5.2.14</t>
  </si>
  <si>
    <t>5.2.15</t>
  </si>
  <si>
    <t>5.2.16</t>
  </si>
  <si>
    <t>5.2.17</t>
  </si>
  <si>
    <t xml:space="preserve">Labor
劳工 </t>
  </si>
  <si>
    <t>Specify a high-level management representative responsible for all the staff's health and safety.
指定高层管理代表为全体员工的健康和安全负责。</t>
  </si>
  <si>
    <t>5.3.4</t>
  </si>
  <si>
    <r>
      <t>Excellent/</t>
    </r>
    <r>
      <rPr>
        <sz val="10"/>
        <rFont val="宋体"/>
        <family val="3"/>
        <charset val="134"/>
      </rPr>
      <t>优秀</t>
    </r>
  </si>
  <si>
    <r>
      <t>Qualified/</t>
    </r>
    <r>
      <rPr>
        <sz val="10"/>
        <rFont val="宋体"/>
        <family val="3"/>
        <charset val="134"/>
      </rPr>
      <t>合格</t>
    </r>
  </si>
  <si>
    <r>
      <t>Limited/</t>
    </r>
    <r>
      <rPr>
        <sz val="10"/>
        <rFont val="宋体"/>
        <family val="3"/>
        <charset val="134"/>
      </rPr>
      <t>临界</t>
    </r>
  </si>
  <si>
    <t>3.7.2</t>
  </si>
  <si>
    <t>3.7.3</t>
  </si>
  <si>
    <t>3.7.4</t>
  </si>
  <si>
    <t>3.7.5</t>
  </si>
  <si>
    <r>
      <t>Overall requirement</t>
    </r>
    <r>
      <rPr>
        <b/>
        <sz val="10"/>
        <rFont val="宋体"/>
        <family val="3"/>
        <charset val="134"/>
      </rPr>
      <t>整体要求</t>
    </r>
    <r>
      <rPr>
        <b/>
        <sz val="10"/>
        <rFont val="Times New Roman"/>
        <family val="1"/>
      </rPr>
      <t xml:space="preserve">                                </t>
    </r>
    <phoneticPr fontId="1" type="noConversion"/>
  </si>
  <si>
    <t>5.1.8</t>
    <phoneticPr fontId="1" type="noConversion"/>
  </si>
  <si>
    <t>1.5.4</t>
    <phoneticPr fontId="18" type="noConversion"/>
  </si>
  <si>
    <t>1.6.1</t>
    <phoneticPr fontId="1" type="noConversion"/>
  </si>
  <si>
    <t>1.6.3</t>
    <phoneticPr fontId="18" type="noConversion"/>
  </si>
  <si>
    <t>1.7.2</t>
    <phoneticPr fontId="1" type="noConversion"/>
  </si>
  <si>
    <t>1.7.3</t>
    <phoneticPr fontId="1" type="noConversion"/>
  </si>
  <si>
    <t>1.8</t>
    <phoneticPr fontId="1" type="noConversion"/>
  </si>
  <si>
    <t>1.8.1</t>
    <phoneticPr fontId="1" type="noConversion"/>
  </si>
  <si>
    <t>Contract review
合同评审</t>
  </si>
  <si>
    <t>2.5.6</t>
  </si>
  <si>
    <t>2.5.7</t>
  </si>
  <si>
    <t>2.5.8</t>
  </si>
  <si>
    <t>2.5.9</t>
  </si>
  <si>
    <t>2.5.10</t>
  </si>
  <si>
    <t>2.5.11</t>
  </si>
  <si>
    <t>2.5.12</t>
  </si>
  <si>
    <t>2.5.13</t>
  </si>
  <si>
    <t>2.5.14</t>
  </si>
  <si>
    <t>2.5.15</t>
  </si>
  <si>
    <t>2.5.16</t>
  </si>
  <si>
    <t>The number of the item with the score &lt;3 points
得分小于3分的项数：</t>
  </si>
  <si>
    <r>
      <t xml:space="preserve">The procedure of hazard identification is established, the scope and object of hazard identification are specified, the list of hazard  is established and updated regularly every year
</t>
    </r>
    <r>
      <rPr>
        <sz val="10"/>
        <rFont val="宋体"/>
        <family val="3"/>
        <charset val="134"/>
      </rPr>
      <t>建立了危险源辨识的程序，规定了识别的范围和对象，建立危险源清单并每年进行定期地更新。</t>
    </r>
    <phoneticPr fontId="1" type="noConversion"/>
  </si>
  <si>
    <r>
      <t xml:space="preserve">Identify and evaluate internal and external issues that are relevant to its purpose and affect the expected results of the environmental management system, and identify relevant parties and their needs and expectations related to the environmental management system.
</t>
    </r>
    <r>
      <rPr>
        <sz val="10"/>
        <rFont val="宋体"/>
        <family val="3"/>
        <charset val="134"/>
      </rPr>
      <t>识别与评价与其宗旨相关并影响其实现环境管理体系预期结果的内部和外部问题，确定与环境管理体系有关的相关方及其需求和期望。</t>
    </r>
  </si>
  <si>
    <r>
      <t xml:space="preserve">Establish risk and opportunity identification and evaluation procedures, identify the risks and opportunities faced, and formulate relevant countermeasures
</t>
    </r>
    <r>
      <rPr>
        <sz val="10"/>
        <rFont val="宋体"/>
        <family val="3"/>
        <charset val="134"/>
      </rPr>
      <t>建立风险和机遇识别及评价程序，识别所面临的风险与机遇，且制定相关的应对措施。</t>
    </r>
  </si>
  <si>
    <r>
      <t xml:space="preserve">Establish the process to identify the environmental factors. It specifies the scope and object of identification, establishes a list of environmental factors and make them regularly updated every year. 
</t>
    </r>
    <r>
      <rPr>
        <sz val="10"/>
        <rFont val="宋体"/>
        <family val="3"/>
        <charset val="134"/>
      </rPr>
      <t>建立了环境因素识别程序，规定了识别的范围和对象，建立环境因素清单并每年进行定期地更新。</t>
    </r>
    <phoneticPr fontId="1" type="noConversion"/>
  </si>
  <si>
    <r>
      <rPr>
        <sz val="10"/>
        <rFont val="Times New Roman"/>
        <family val="1"/>
      </rPr>
      <t>The procedure of environmental factor assessment is established, the list of major environmental factors is formed, the relevant control measures plan is formulated, and its effectiveness is periodically evaluated, the list of important environmental posts is determined and necessary training is carried out.</t>
    </r>
    <r>
      <rPr>
        <sz val="10"/>
        <rFont val="宋体"/>
        <family val="3"/>
        <charset val="134"/>
      </rPr>
      <t xml:space="preserve">
建立了环境因素评价程序，形成重大环境因素清单并制定相关的控制措施计划及定期评审其有效性，确定重要环境岗位清单并进行必要的培训。</t>
    </r>
  </si>
  <si>
    <r>
      <t xml:space="preserve">Establish the obtaining way to get the applicable environmental laws, regulations and other requirements and regulations use them to manage the company's environmental factors.  Whether there are any insufficient? Also the the frequency of collection, the approach to login in, the method of preservation and the corresponding responsible units and personnel are defined. How about the compliance evaluation.
</t>
    </r>
    <r>
      <rPr>
        <sz val="10"/>
        <rFont val="宋体"/>
        <family val="3"/>
        <charset val="134"/>
      </rPr>
      <t>建立获取适用的环境法律、法规及其他要求的有效途径，规定收集的频率、登录方法、保存的方式及其对应责任单位和人员。这些环境法律、法规是否有遗漏并被用于管理公司的环境因素。合规性评价如何。</t>
    </r>
    <phoneticPr fontId="1" type="noConversion"/>
  </si>
  <si>
    <r>
      <t xml:space="preserve">Take the measures to prevent pollution and save resource. The objectives, indexes and plan are formulated for pollution prevention and resource saving, to reduce and eliminate all types of the waste and the impact on the environment (such as the direct and indirect emission of he Green House Gas and other polluting waster material or trash ) . What about the objectives, indexes and plans for this year. If there is any energy efficiency assessment and retrofit for office space to reduce carbon emissions. The special department or group is responsible for the completion status of the environmental objectives and follow up. The improvement action, if the target is not achieved.
</t>
    </r>
    <r>
      <rPr>
        <sz val="10"/>
        <rFont val="宋体"/>
        <family val="3"/>
        <charset val="134"/>
      </rPr>
      <t>采取措施预防污染和节约资源。制订预防污染和节约资源的目标、指标及方案以减少和消除各种类型的浪费和不良环境影响（诸如，直接和间接的碳排放及其它的环境污染型排放）。今年目标、指标、方案有哪些。是否有对办公场所进行能效评估和改造工作，减少碳排放。是有否专门的职能部门或小组负责跟进环境目标指标的完成情况。采取何种方式进行跟进。如果指标未能达成，有何改善措施。</t>
    </r>
  </si>
  <si>
    <r>
      <t xml:space="preserve">Create the emergency plan for the potential environmental accident (such as fire, chemical leakage, etc.) The emergency plan was exercised periodically and the exercise result was used for the continuous improvement.
</t>
    </r>
    <r>
      <rPr>
        <sz val="10"/>
        <rFont val="宋体"/>
        <family val="3"/>
        <charset val="134"/>
      </rPr>
      <t>对于潜在的环境事故因素（如火灾、化学品泄漏等）建立应急预案，应急预案被演练且演练结果用于持续改善。</t>
    </r>
    <phoneticPr fontId="1" type="noConversion"/>
  </si>
  <si>
    <r>
      <rPr>
        <sz val="10"/>
        <rFont val="Times New Roman"/>
        <family val="1"/>
      </rPr>
      <t>Establish procedures for monitoring, measuring, analyzing and evaluating environmental performance, including at least all target indicators of important environmental factors, validation of fire control systems, effectiveness of measures taken to address risks and opportunities, complaints from relevant parties, and needs for improvement of environmental systems</t>
    </r>
    <r>
      <rPr>
        <sz val="10"/>
        <rFont val="宋体"/>
        <family val="3"/>
        <charset val="134"/>
      </rPr>
      <t xml:space="preserve">
建立相关程序程序以监测、测量、分析和评价其环境绩效，至少包含：所有与重要环境因素的目标指标，消防系统的验证，应对风险和机遇所采取措施的有效性，相关方的投诉和抱怨，环境体系改进的需求等。</t>
    </r>
  </si>
  <si>
    <r>
      <t xml:space="preserve">Whether the management system of hazardous substances is established and certified according to the QC080000 standard, whether the organizational structure of hazardous substances management, the management responsibilities of various departments, the persons responsible for the control of hazardous substances reporting to the top management, and the relevant policies of hazardous substances are clearly defined.
</t>
    </r>
    <r>
      <rPr>
        <sz val="10"/>
        <rFont val="宋体"/>
        <family val="3"/>
        <charset val="134"/>
      </rPr>
      <t>是否按</t>
    </r>
    <r>
      <rPr>
        <sz val="10"/>
        <rFont val="Times New Roman"/>
        <family val="1"/>
      </rPr>
      <t xml:space="preserve">QC080000 </t>
    </r>
    <r>
      <rPr>
        <sz val="10"/>
        <rFont val="宋体"/>
        <family val="3"/>
        <charset val="134"/>
      </rPr>
      <t>标准建立有害物质管理体系并获得认证证书，有害物质管理组织架构、各部门的管理职责、向最高管理者汇报的有害物质控制责任者、有害物质相关的方针是否有被明确定义。</t>
    </r>
  </si>
  <si>
    <r>
      <t xml:space="preserve">Set up environmental management substances control target basing on the policy to meet customer's and legal requirements, also reviewed to continuous improvement on a time-manner. 
</t>
    </r>
    <r>
      <rPr>
        <sz val="10"/>
        <rFont val="宋体"/>
        <family val="3"/>
        <charset val="134"/>
      </rPr>
      <t>是否已建立满足顾客客户和法律要求的有害物质的控制目标，并定期评审和执行持续性地改善。</t>
    </r>
    <phoneticPr fontId="1" type="noConversion"/>
  </si>
  <si>
    <r>
      <t xml:space="preserve">Establish the list of all the hazardous substances of the organization and create the cut /abolishing plan according to the customer's request, laws and regulations.
</t>
    </r>
    <r>
      <rPr>
        <sz val="10"/>
        <rFont val="宋体"/>
        <family val="3"/>
        <charset val="134"/>
      </rPr>
      <t>根据客户的要求和法律法规的要求等制订组织内部所有有害物质清单和有害物质削减</t>
    </r>
    <r>
      <rPr>
        <sz val="10"/>
        <rFont val="Times New Roman"/>
        <family val="1"/>
      </rPr>
      <t>/</t>
    </r>
    <r>
      <rPr>
        <sz val="10"/>
        <rFont val="宋体"/>
        <family val="3"/>
        <charset val="134"/>
      </rPr>
      <t>废止计划。</t>
    </r>
    <phoneticPr fontId="1" type="noConversion"/>
  </si>
  <si>
    <r>
      <t xml:space="preserve">The list of hazardous substances is signed to the each of involving departments (e.g. deisgn, business, quality, engineering, planning, procurement, warehouse) and issued on the electronic system.
</t>
    </r>
    <r>
      <rPr>
        <sz val="10"/>
        <rFont val="宋体"/>
        <family val="3"/>
        <charset val="134"/>
      </rPr>
      <t>将有害物质清单会签到各执行单位（如设计，业务，品质，工程，计划，采购，仓库等）并在电子系统中发行。</t>
    </r>
    <phoneticPr fontId="1" type="noConversion"/>
  </si>
  <si>
    <r>
      <t xml:space="preserve">The insulated area is set for the nonconforming products of hazardous substances relation. The nonconforming products are clearly identified and effectively insulated.
</t>
    </r>
    <r>
      <rPr>
        <sz val="10"/>
        <rFont val="宋体"/>
        <family val="3"/>
        <charset val="134"/>
      </rPr>
      <t>划分有害物质相关不合格品区域；不合格品需标识清楚并进行了有效的隔离。</t>
    </r>
    <phoneticPr fontId="1" type="noConversion"/>
  </si>
  <si>
    <r>
      <t>60 points</t>
    </r>
    <r>
      <rPr>
        <sz val="10"/>
        <rFont val="宋体"/>
        <family val="3"/>
        <charset val="134"/>
      </rPr>
      <t>≤</t>
    </r>
    <r>
      <rPr>
        <sz val="10"/>
        <rFont val="Times New Roman"/>
        <family val="1"/>
      </rPr>
      <t>the score</t>
    </r>
    <r>
      <rPr>
        <sz val="10"/>
        <rFont val="宋体"/>
        <family val="3"/>
        <charset val="134"/>
      </rPr>
      <t>＜</t>
    </r>
    <r>
      <rPr>
        <sz val="10"/>
        <rFont val="Times New Roman"/>
        <family val="1"/>
      </rPr>
      <t>70 points
60</t>
    </r>
    <r>
      <rPr>
        <sz val="10"/>
        <rFont val="宋体"/>
        <family val="3"/>
        <charset val="134"/>
      </rPr>
      <t>≤得分＜</t>
    </r>
    <r>
      <rPr>
        <sz val="10"/>
        <rFont val="Times New Roman"/>
        <family val="1"/>
      </rPr>
      <t>70</t>
    </r>
  </si>
  <si>
    <r>
      <t>The score</t>
    </r>
    <r>
      <rPr>
        <sz val="10"/>
        <rFont val="宋体"/>
        <family val="3"/>
        <charset val="134"/>
      </rPr>
      <t>＜</t>
    </r>
    <r>
      <rPr>
        <sz val="10"/>
        <rFont val="Times New Roman"/>
        <family val="1"/>
      </rPr>
      <t xml:space="preserve">60 points
</t>
    </r>
    <r>
      <rPr>
        <sz val="10"/>
        <rFont val="宋体"/>
        <family val="3"/>
        <charset val="134"/>
      </rPr>
      <t>得分＜</t>
    </r>
    <r>
      <rPr>
        <sz val="10"/>
        <rFont val="Times New Roman"/>
        <family val="1"/>
      </rPr>
      <t>60</t>
    </r>
    <r>
      <rPr>
        <sz val="10"/>
        <rFont val="宋体"/>
        <family val="3"/>
        <charset val="134"/>
      </rPr>
      <t>分</t>
    </r>
  </si>
  <si>
    <r>
      <t xml:space="preserve">If </t>
    </r>
    <r>
      <rPr>
        <sz val="10"/>
        <rFont val="宋体"/>
        <family val="3"/>
        <charset val="134"/>
      </rPr>
      <t>≥</t>
    </r>
    <r>
      <rPr>
        <sz val="10"/>
        <rFont val="Times New Roman"/>
        <family val="1"/>
      </rPr>
      <t xml:space="preserve">70 points/
</t>
    </r>
    <r>
      <rPr>
        <sz val="10"/>
        <rFont val="宋体"/>
        <family val="3"/>
        <charset val="134"/>
      </rPr>
      <t>若≥</t>
    </r>
    <r>
      <rPr>
        <sz val="10"/>
        <rFont val="Times New Roman"/>
        <family val="1"/>
      </rPr>
      <t xml:space="preserve">70 </t>
    </r>
    <r>
      <rPr>
        <sz val="10"/>
        <rFont val="宋体"/>
        <family val="3"/>
        <charset val="134"/>
      </rPr>
      <t>分</t>
    </r>
  </si>
  <si>
    <r>
      <t xml:space="preserve">Scoring rules for the audit item 
</t>
    </r>
    <r>
      <rPr>
        <sz val="11"/>
        <rFont val="宋体"/>
        <family val="3"/>
        <charset val="134"/>
      </rPr>
      <t>审核项目打分细则</t>
    </r>
    <phoneticPr fontId="1" type="noConversion"/>
  </si>
  <si>
    <r>
      <t xml:space="preserve">No systematization or document as a support, and no evidence to show the implementation. 
</t>
    </r>
    <r>
      <rPr>
        <sz val="10"/>
        <rFont val="宋体"/>
        <family val="3"/>
        <charset val="134"/>
      </rPr>
      <t>无系统性或无文件支持，且未有证据显示有执行。</t>
    </r>
    <r>
      <rPr>
        <sz val="10"/>
        <rFont val="Times New Roman"/>
        <family val="1"/>
      </rPr>
      <t xml:space="preserve">                                                                                                          </t>
    </r>
    <phoneticPr fontId="2" type="noConversion"/>
  </si>
  <si>
    <r>
      <t xml:space="preserve">Did but without the relevant procedure or the procedure is not completed or even wrong, so no effect of the doing.
</t>
    </r>
    <r>
      <rPr>
        <sz val="10"/>
        <rFont val="宋体"/>
        <family val="3"/>
        <charset val="134"/>
      </rPr>
      <t>有做相关工作但无相关程序可依或程序不完善甚至不正确，因而结果无效。</t>
    </r>
    <phoneticPr fontId="2" type="noConversion"/>
  </si>
  <si>
    <r>
      <t xml:space="preserve">The procedure was documented: 
</t>
    </r>
    <r>
      <rPr>
        <sz val="10"/>
        <rFont val="宋体"/>
        <family val="3"/>
        <charset val="134"/>
      </rPr>
      <t>有文件化的程序：</t>
    </r>
    <r>
      <rPr>
        <sz val="10"/>
        <rFont val="Times New Roman"/>
        <family val="1"/>
      </rPr>
      <t xml:space="preserve">                                                                                                         </t>
    </r>
    <phoneticPr fontId="2" type="noConversion"/>
  </si>
  <si>
    <r>
      <t xml:space="preserve">The assessment rules for the audit result
</t>
    </r>
    <r>
      <rPr>
        <b/>
        <sz val="11"/>
        <rFont val="宋体"/>
        <family val="3"/>
        <charset val="134"/>
      </rPr>
      <t>审核结果评核规则</t>
    </r>
    <phoneticPr fontId="2" type="noConversion"/>
  </si>
  <si>
    <r>
      <t xml:space="preserve">Audit sorts and the proportion of the elements
</t>
    </r>
    <r>
      <rPr>
        <sz val="11"/>
        <rFont val="宋体"/>
        <family val="3"/>
        <charset val="134"/>
      </rPr>
      <t>审核分类和要素比重</t>
    </r>
    <phoneticPr fontId="2" type="noConversion"/>
  </si>
  <si>
    <r>
      <t>Remark/</t>
    </r>
    <r>
      <rPr>
        <sz val="10"/>
        <rFont val="宋体"/>
        <family val="3"/>
        <charset val="134"/>
      </rPr>
      <t xml:space="preserve">备注：
</t>
    </r>
    <r>
      <rPr>
        <sz val="10"/>
        <rFont val="Times New Roman"/>
        <family val="1"/>
      </rPr>
      <t xml:space="preserve">The set formulate in the audit checklist can ensure the audit items of the above mentioned "NA" and "/" would not be counted in "Factually audited item number" and "Factual score".
</t>
    </r>
    <r>
      <rPr>
        <sz val="10"/>
        <rFont val="宋体"/>
        <family val="3"/>
        <charset val="134"/>
      </rPr>
      <t>审核清单中的公式设置确保上述</t>
    </r>
    <r>
      <rPr>
        <sz val="10"/>
        <rFont val="Times New Roman"/>
        <family val="1"/>
      </rPr>
      <t>"NA"</t>
    </r>
    <r>
      <rPr>
        <sz val="10"/>
        <rFont val="宋体"/>
        <family val="3"/>
        <charset val="134"/>
      </rPr>
      <t>和</t>
    </r>
    <r>
      <rPr>
        <sz val="10"/>
        <rFont val="Times New Roman"/>
        <family val="1"/>
      </rPr>
      <t>"/"</t>
    </r>
    <r>
      <rPr>
        <sz val="10"/>
        <rFont val="宋体"/>
        <family val="3"/>
        <charset val="134"/>
      </rPr>
      <t>对应的审核项不列入</t>
    </r>
    <r>
      <rPr>
        <sz val="10"/>
        <rFont val="Times New Roman"/>
        <family val="1"/>
      </rPr>
      <t>“</t>
    </r>
    <r>
      <rPr>
        <sz val="10"/>
        <rFont val="宋体"/>
        <family val="3"/>
        <charset val="134"/>
      </rPr>
      <t>实审项数</t>
    </r>
    <r>
      <rPr>
        <sz val="10"/>
        <rFont val="Times New Roman"/>
        <family val="1"/>
      </rPr>
      <t>”</t>
    </r>
    <r>
      <rPr>
        <sz val="10"/>
        <rFont val="宋体"/>
        <family val="3"/>
        <charset val="134"/>
      </rPr>
      <t>和</t>
    </r>
    <r>
      <rPr>
        <sz val="10"/>
        <rFont val="Times New Roman"/>
        <family val="1"/>
      </rPr>
      <t>“</t>
    </r>
    <r>
      <rPr>
        <sz val="10"/>
        <rFont val="宋体"/>
        <family val="3"/>
        <charset val="134"/>
      </rPr>
      <t>实际得分</t>
    </r>
    <r>
      <rPr>
        <sz val="10"/>
        <rFont val="Times New Roman"/>
        <family val="1"/>
      </rPr>
      <t>”</t>
    </r>
    <r>
      <rPr>
        <sz val="10"/>
        <rFont val="宋体"/>
        <family val="3"/>
        <charset val="134"/>
      </rPr>
      <t>。</t>
    </r>
    <phoneticPr fontId="1" type="noConversion"/>
  </si>
  <si>
    <r>
      <t xml:space="preserve">Assessment method for the audit result
</t>
    </r>
    <r>
      <rPr>
        <sz val="10"/>
        <rFont val="宋体"/>
        <family val="3"/>
        <charset val="134"/>
      </rPr>
      <t>审核结果之评核方法</t>
    </r>
    <phoneticPr fontId="2" type="noConversion"/>
  </si>
  <si>
    <r>
      <t xml:space="preserve">Design control
</t>
    </r>
    <r>
      <rPr>
        <b/>
        <sz val="10"/>
        <rFont val="宋体"/>
        <family val="3"/>
        <charset val="134"/>
      </rPr>
      <t>设计控制</t>
    </r>
    <phoneticPr fontId="1" type="noConversion"/>
  </si>
  <si>
    <r>
      <t xml:space="preserve">The treatment procedure about the major environmental accident or relevant complaint. 
Whether there was major environmental accident or relevant complaint in the last year, if yes, whether have notified TTM Corporate related plant. Whether the past year has been listed on the Institute of Public and Environmental Affairs.
</t>
    </r>
    <r>
      <rPr>
        <sz val="10"/>
        <rFont val="宋体"/>
        <family val="3"/>
        <charset val="134"/>
      </rPr>
      <t>重大环境事件或相关投诉处置程序。
过去一年内有否发生重大环境事件或相关投诉</t>
    </r>
    <r>
      <rPr>
        <sz val="10"/>
        <rFont val="Times New Roman"/>
        <family val="1"/>
      </rPr>
      <t>?</t>
    </r>
    <r>
      <rPr>
        <sz val="10"/>
        <rFont val="宋体"/>
        <family val="3"/>
        <charset val="134"/>
      </rPr>
      <t>如有，是否通知到</t>
    </r>
    <r>
      <rPr>
        <sz val="10"/>
        <rFont val="Times New Roman"/>
        <family val="1"/>
      </rPr>
      <t xml:space="preserve">TTM Corporate </t>
    </r>
    <r>
      <rPr>
        <sz val="10"/>
        <rFont val="宋体"/>
        <family val="3"/>
        <charset val="134"/>
      </rPr>
      <t>相关分厂</t>
    </r>
    <r>
      <rPr>
        <sz val="10"/>
        <rFont val="Times New Roman"/>
        <family val="1"/>
      </rPr>
      <t>?</t>
    </r>
    <r>
      <rPr>
        <sz val="10"/>
        <rFont val="宋体"/>
        <family val="3"/>
        <charset val="134"/>
      </rPr>
      <t>过去一年是否被列入《公众环境研究》网站的企业名册？</t>
    </r>
    <phoneticPr fontId="1" type="noConversion"/>
  </si>
  <si>
    <r>
      <t xml:space="preserve">The procedure was documented clearly and implemented with the evidence, and effective for the process control, and whose practice could be considered as a flagship, that beyond customer's expectation in the industry.
</t>
    </r>
    <r>
      <rPr>
        <sz val="10"/>
        <rFont val="宋体"/>
        <family val="3"/>
        <charset val="134"/>
      </rPr>
      <t>有清晰的文件化的程序，有证据显示程序被执行且对过程的控制有效，且超出客户期望，可作为业内标杆的事件。</t>
    </r>
    <phoneticPr fontId="1" type="noConversion"/>
  </si>
  <si>
    <r>
      <t xml:space="preserve">Remark: If the finding was due to the supplier's factually unexecuted improvement for the last audit finding, the score would be degraded 1 point, but no minus point.
</t>
    </r>
    <r>
      <rPr>
        <sz val="10"/>
        <rFont val="宋体"/>
        <family val="3"/>
        <charset val="134"/>
      </rPr>
      <t>备注：</t>
    </r>
    <r>
      <rPr>
        <sz val="10"/>
        <rFont val="Times New Roman"/>
        <family val="1"/>
      </rPr>
      <t xml:space="preserve"> </t>
    </r>
    <r>
      <rPr>
        <sz val="10"/>
        <rFont val="宋体"/>
        <family val="3"/>
        <charset val="134"/>
      </rPr>
      <t>如果审核发现是因为供应商实际没有执行前一次的审核发现之改善措施，</t>
    </r>
    <r>
      <rPr>
        <sz val="10"/>
        <rFont val="Times New Roman"/>
        <family val="1"/>
      </rPr>
      <t xml:space="preserve"> </t>
    </r>
    <r>
      <rPr>
        <sz val="10"/>
        <rFont val="宋体"/>
        <family val="3"/>
        <charset val="134"/>
      </rPr>
      <t>则分数降一个点，但没有负分。</t>
    </r>
    <phoneticPr fontId="1" type="noConversion"/>
  </si>
  <si>
    <r>
      <t xml:space="preserve">The compliance evidence in self-assessment
</t>
    </r>
    <r>
      <rPr>
        <sz val="11"/>
        <rFont val="宋体"/>
        <family val="2"/>
        <charset val="134"/>
      </rPr>
      <t>自评符合性证据</t>
    </r>
    <phoneticPr fontId="18" type="noConversion"/>
  </si>
  <si>
    <r>
      <t xml:space="preserve">Audit findings
</t>
    </r>
    <r>
      <rPr>
        <sz val="11"/>
        <rFont val="宋体"/>
        <family val="3"/>
        <charset val="134"/>
      </rPr>
      <t>审核发现</t>
    </r>
    <phoneticPr fontId="18" type="noConversion"/>
  </si>
  <si>
    <r>
      <t xml:space="preserve">Element factual score
</t>
    </r>
    <r>
      <rPr>
        <sz val="10"/>
        <rFont val="宋体"/>
        <family val="3"/>
        <charset val="134"/>
      </rPr>
      <t>要素实际得分：</t>
    </r>
    <phoneticPr fontId="18" type="noConversion"/>
  </si>
  <si>
    <r>
      <t xml:space="preserve">Factual score
</t>
    </r>
    <r>
      <rPr>
        <sz val="10"/>
        <rFont val="宋体"/>
        <family val="3"/>
        <charset val="134"/>
      </rPr>
      <t>实际得分：</t>
    </r>
    <phoneticPr fontId="18" type="noConversion"/>
  </si>
  <si>
    <r>
      <t xml:space="preserve">Element factual score
</t>
    </r>
    <r>
      <rPr>
        <sz val="10"/>
        <rFont val="宋体"/>
        <family val="3"/>
        <charset val="134"/>
      </rPr>
      <t>要素实际得分：</t>
    </r>
    <phoneticPr fontId="18" type="noConversion"/>
  </si>
  <si>
    <r>
      <t>Reviewed by/</t>
    </r>
    <r>
      <rPr>
        <sz val="10"/>
        <rFont val="宋体"/>
        <family val="3"/>
        <charset val="134"/>
      </rPr>
      <t xml:space="preserve">审核人：
</t>
    </r>
    <r>
      <rPr>
        <sz val="10"/>
        <rFont val="Times New Roman"/>
        <family val="1"/>
      </rPr>
      <t>Date/</t>
    </r>
    <r>
      <rPr>
        <sz val="10"/>
        <rFont val="宋体"/>
        <family val="3"/>
        <charset val="134"/>
      </rPr>
      <t>日期：</t>
    </r>
    <phoneticPr fontId="18" type="noConversion"/>
  </si>
  <si>
    <r>
      <t xml:space="preserve">The compliance evidence in self-assessment
</t>
    </r>
    <r>
      <rPr>
        <sz val="11"/>
        <rFont val="宋体"/>
        <family val="2"/>
        <charset val="134"/>
      </rPr>
      <t>自评符合性证据</t>
    </r>
    <phoneticPr fontId="1" type="noConversion"/>
  </si>
  <si>
    <r>
      <t xml:space="preserve">The compliance evidence in self-assessment
</t>
    </r>
    <r>
      <rPr>
        <sz val="11"/>
        <rFont val="宋体"/>
        <family val="2"/>
        <charset val="134"/>
      </rPr>
      <t>自评符合性证据</t>
    </r>
    <phoneticPr fontId="1" type="noConversion"/>
  </si>
  <si>
    <r>
      <t xml:space="preserve">Audit findings
</t>
    </r>
    <r>
      <rPr>
        <sz val="11"/>
        <rFont val="宋体"/>
        <family val="3"/>
        <charset val="134"/>
      </rPr>
      <t>审核发现</t>
    </r>
    <phoneticPr fontId="1" type="noConversion"/>
  </si>
  <si>
    <r>
      <t xml:space="preserve">Audit findings
</t>
    </r>
    <r>
      <rPr>
        <sz val="11"/>
        <color theme="1"/>
        <rFont val="宋体"/>
        <family val="3"/>
        <charset val="134"/>
      </rPr>
      <t>审核发现</t>
    </r>
    <phoneticPr fontId="1" type="noConversion"/>
  </si>
  <si>
    <r>
      <t xml:space="preserve">The compliance evidence in self-assessment
</t>
    </r>
    <r>
      <rPr>
        <sz val="11"/>
        <color theme="1"/>
        <rFont val="宋体"/>
        <family val="2"/>
        <charset val="134"/>
      </rPr>
      <t>自评符合性证据</t>
    </r>
    <phoneticPr fontId="1" type="noConversion"/>
  </si>
  <si>
    <r>
      <t xml:space="preserve">The procedure was documented and implemented with the evidence, and effective for the process control, can meet customer's basic requirement.
</t>
    </r>
    <r>
      <rPr>
        <sz val="10"/>
        <rFont val="宋体"/>
        <family val="3"/>
        <charset val="134"/>
      </rPr>
      <t>有文件化的程序，有证据显示程序被执行且对过程的控制有效，能满足客户的基本要求。</t>
    </r>
    <r>
      <rPr>
        <sz val="10"/>
        <rFont val="Times New Roman"/>
        <family val="1"/>
      </rPr>
      <t xml:space="preserve">                                                                                                                       </t>
    </r>
    <phoneticPr fontId="1" type="noConversion"/>
  </si>
  <si>
    <r>
      <t xml:space="preserve">Scoring rules for the audit elements
</t>
    </r>
    <r>
      <rPr>
        <b/>
        <sz val="11"/>
        <rFont val="宋体"/>
        <family val="3"/>
        <charset val="134"/>
      </rPr>
      <t>审核要素打分细则</t>
    </r>
    <phoneticPr fontId="2" type="noConversion"/>
  </si>
  <si>
    <t>Approval</t>
    <phoneticPr fontId="50" type="noConversion"/>
  </si>
  <si>
    <t xml:space="preserve"> less than 60</t>
    <phoneticPr fontId="50" type="noConversion"/>
  </si>
  <si>
    <t>Disapproved or disqualified</t>
    <phoneticPr fontId="50" type="noConversion"/>
  </si>
  <si>
    <r>
      <t>Score/</t>
    </r>
    <r>
      <rPr>
        <sz val="11"/>
        <color rgb="FF0000FF"/>
        <rFont val="宋体"/>
        <family val="2"/>
        <charset val="134"/>
      </rPr>
      <t>得分</t>
    </r>
    <phoneticPr fontId="1" type="noConversion"/>
  </si>
  <si>
    <t>2.4.2</t>
    <phoneticPr fontId="1" type="noConversion"/>
  </si>
  <si>
    <t>2.6.1</t>
    <phoneticPr fontId="1" type="noConversion"/>
  </si>
  <si>
    <t>2.7.2</t>
    <phoneticPr fontId="1" type="noConversion"/>
  </si>
  <si>
    <t>2.11.3</t>
    <phoneticPr fontId="1" type="noConversion"/>
  </si>
  <si>
    <t>2.13.1</t>
    <phoneticPr fontId="1" type="noConversion"/>
  </si>
  <si>
    <t>2.13.2</t>
    <phoneticPr fontId="1" type="noConversion"/>
  </si>
  <si>
    <r>
      <t xml:space="preserve">Audit Checklist for </t>
    </r>
    <r>
      <rPr>
        <b/>
        <sz val="14"/>
        <color rgb="FF0000FF"/>
        <rFont val="Times New Roman"/>
        <family val="1"/>
      </rPr>
      <t>Hazardous</t>
    </r>
    <r>
      <rPr>
        <b/>
        <sz val="14"/>
        <rFont val="Times New Roman"/>
        <family val="1"/>
      </rPr>
      <t xml:space="preserve"> Substances 
</t>
    </r>
    <r>
      <rPr>
        <b/>
        <sz val="14"/>
        <color rgb="FF0000FF"/>
        <rFont val="宋体"/>
        <family val="3"/>
        <charset val="134"/>
      </rPr>
      <t>有害</t>
    </r>
    <r>
      <rPr>
        <b/>
        <sz val="14"/>
        <rFont val="宋体"/>
        <family val="3"/>
        <charset val="134"/>
      </rPr>
      <t>物质审核清单</t>
    </r>
    <phoneticPr fontId="1" type="noConversion"/>
  </si>
  <si>
    <r>
      <t>Score/</t>
    </r>
    <r>
      <rPr>
        <sz val="11"/>
        <color rgb="FF0000FF"/>
        <rFont val="宋体"/>
        <family val="2"/>
        <charset val="134"/>
      </rPr>
      <t>得分</t>
    </r>
  </si>
  <si>
    <t>5.2.18</t>
    <phoneticPr fontId="1" type="noConversion"/>
  </si>
  <si>
    <r>
      <t xml:space="preserve">The compliance evidence in self-assessment
</t>
    </r>
    <r>
      <rPr>
        <sz val="11"/>
        <color theme="1"/>
        <rFont val="宋体"/>
        <family val="2"/>
        <charset val="134"/>
      </rPr>
      <t>自评符合性证据</t>
    </r>
    <phoneticPr fontId="1" type="noConversion"/>
  </si>
  <si>
    <r>
      <t xml:space="preserve">Audit findings
</t>
    </r>
    <r>
      <rPr>
        <sz val="11"/>
        <color theme="1"/>
        <rFont val="宋体"/>
        <family val="3"/>
        <charset val="134"/>
      </rPr>
      <t>审核发现</t>
    </r>
    <phoneticPr fontId="1" type="noConversion"/>
  </si>
  <si>
    <r>
      <t xml:space="preserve">Audit findings
</t>
    </r>
    <r>
      <rPr>
        <sz val="11"/>
        <rFont val="宋体"/>
        <family val="3"/>
        <charset val="134"/>
      </rPr>
      <t>审核发现</t>
    </r>
    <phoneticPr fontId="1" type="noConversion"/>
  </si>
  <si>
    <r>
      <t xml:space="preserve">Audit elements
</t>
    </r>
    <r>
      <rPr>
        <b/>
        <sz val="10"/>
        <rFont val="宋体"/>
        <family val="3"/>
        <charset val="134"/>
      </rPr>
      <t>审核要素</t>
    </r>
    <phoneticPr fontId="2" type="noConversion"/>
  </si>
  <si>
    <r>
      <t xml:space="preserve">Quality Management System/
</t>
    </r>
    <r>
      <rPr>
        <b/>
        <sz val="10"/>
        <rFont val="宋体"/>
        <family val="3"/>
        <charset val="134"/>
      </rPr>
      <t>质量管理体系</t>
    </r>
    <phoneticPr fontId="2" type="noConversion"/>
  </si>
  <si>
    <r>
      <t xml:space="preserve">Quality Management system (QMS)/
</t>
    </r>
    <r>
      <rPr>
        <sz val="10"/>
        <rFont val="宋体"/>
        <family val="3"/>
        <charset val="134"/>
      </rPr>
      <t>质量管理体系</t>
    </r>
    <phoneticPr fontId="2" type="noConversion"/>
  </si>
  <si>
    <t>V (20%)</t>
    <phoneticPr fontId="1" type="noConversion"/>
  </si>
  <si>
    <t>V (25%)</t>
    <phoneticPr fontId="1" type="noConversion"/>
  </si>
  <si>
    <r>
      <t xml:space="preserve">Process Quality Control(PQC)/
</t>
    </r>
    <r>
      <rPr>
        <sz val="10"/>
        <rFont val="宋体"/>
        <family val="3"/>
        <charset val="134"/>
      </rPr>
      <t>过程质量控制</t>
    </r>
    <phoneticPr fontId="1" type="noConversion"/>
  </si>
  <si>
    <t>V (15%)</t>
    <phoneticPr fontId="1" type="noConversion"/>
  </si>
  <si>
    <r>
      <t xml:space="preserve">Other Management system/
</t>
    </r>
    <r>
      <rPr>
        <b/>
        <sz val="10"/>
        <rFont val="宋体"/>
        <family val="3"/>
        <charset val="134"/>
      </rPr>
      <t>其它管理体系</t>
    </r>
    <phoneticPr fontId="1" type="noConversion"/>
  </si>
  <si>
    <t>V (5%)</t>
    <phoneticPr fontId="1" type="noConversion"/>
  </si>
  <si>
    <r>
      <t xml:space="preserve">Other Management system/
</t>
    </r>
    <r>
      <rPr>
        <b/>
        <sz val="10"/>
        <rFont val="宋体"/>
        <family val="3"/>
        <charset val="134"/>
      </rPr>
      <t>其它管理体系</t>
    </r>
    <phoneticPr fontId="2" type="noConversion"/>
  </si>
  <si>
    <r>
      <t xml:space="preserve">Application exemption of the checklist/ </t>
    </r>
    <r>
      <rPr>
        <sz val="10"/>
        <rFont val="宋体"/>
        <family val="3"/>
        <charset val="134"/>
      </rPr>
      <t xml:space="preserve">审核清单的适用性豁免：
</t>
    </r>
    <r>
      <rPr>
        <sz val="10"/>
        <rFont val="Times New Roman"/>
        <family val="1"/>
      </rPr>
      <t>1</t>
    </r>
    <r>
      <rPr>
        <sz val="10"/>
        <rFont val="宋体"/>
        <family val="3"/>
        <charset val="134"/>
      </rPr>
      <t>）</t>
    </r>
    <r>
      <rPr>
        <sz val="10"/>
        <rFont val="Times New Roman"/>
        <family val="1"/>
      </rPr>
      <t xml:space="preserve">For the supplier of the specific material, if there is no certification requirement or establishment requirement (only is requested to be compliant to the core requirement for the system by TTM Corporate BUs) for the system, the code with "(  )" in the checklist is allowed not to be audited, only fill "NA" in "Score" but no "NA" reason requested in "Remark".
     </t>
    </r>
    <r>
      <rPr>
        <sz val="10"/>
        <rFont val="宋体"/>
        <family val="3"/>
        <charset val="134"/>
      </rPr>
      <t>对于某具体物料类别之供应商，管理体系无认证要求或无建立要求（仅符合我司对该体系的核心要求）的，其审核清单中编码带</t>
    </r>
    <r>
      <rPr>
        <sz val="10"/>
        <rFont val="Times New Roman"/>
        <family val="1"/>
      </rPr>
      <t>“</t>
    </r>
    <r>
      <rPr>
        <sz val="10"/>
        <rFont val="宋体"/>
        <family val="3"/>
        <charset val="134"/>
      </rPr>
      <t>（）</t>
    </r>
    <r>
      <rPr>
        <sz val="10"/>
        <rFont val="Times New Roman"/>
        <family val="1"/>
      </rPr>
      <t>”</t>
    </r>
    <r>
      <rPr>
        <sz val="10"/>
        <rFont val="宋体"/>
        <family val="3"/>
        <charset val="134"/>
      </rPr>
      <t>的项目可不做审核，此时</t>
    </r>
    <r>
      <rPr>
        <sz val="10"/>
        <rFont val="Times New Roman"/>
        <family val="1"/>
      </rPr>
      <t>“</t>
    </r>
    <r>
      <rPr>
        <sz val="10"/>
        <rFont val="宋体"/>
        <family val="3"/>
        <charset val="134"/>
      </rPr>
      <t>得分</t>
    </r>
    <r>
      <rPr>
        <sz val="10"/>
        <rFont val="Times New Roman"/>
        <family val="1"/>
      </rPr>
      <t>”</t>
    </r>
    <r>
      <rPr>
        <sz val="10"/>
        <rFont val="宋体"/>
        <family val="3"/>
        <charset val="134"/>
      </rPr>
      <t>栏填写</t>
    </r>
    <r>
      <rPr>
        <sz val="10"/>
        <rFont val="Times New Roman"/>
        <family val="1"/>
      </rPr>
      <t xml:space="preserve">"NA" </t>
    </r>
    <r>
      <rPr>
        <sz val="10"/>
        <rFont val="宋体"/>
        <family val="3"/>
        <charset val="134"/>
      </rPr>
      <t>但无需在</t>
    </r>
    <r>
      <rPr>
        <sz val="10"/>
        <rFont val="Times New Roman"/>
        <family val="1"/>
      </rPr>
      <t>“</t>
    </r>
    <r>
      <rPr>
        <sz val="10"/>
        <rFont val="宋体"/>
        <family val="3"/>
        <charset val="134"/>
      </rPr>
      <t>备注</t>
    </r>
    <r>
      <rPr>
        <sz val="10"/>
        <rFont val="Times New Roman"/>
        <family val="1"/>
      </rPr>
      <t>”</t>
    </r>
    <r>
      <rPr>
        <sz val="10"/>
        <rFont val="宋体"/>
        <family val="3"/>
        <charset val="134"/>
      </rPr>
      <t>中说明</t>
    </r>
    <r>
      <rPr>
        <sz val="10"/>
        <rFont val="Times New Roman"/>
        <family val="1"/>
      </rPr>
      <t>"NA"</t>
    </r>
    <r>
      <rPr>
        <sz val="10"/>
        <rFont val="宋体"/>
        <family val="3"/>
        <charset val="134"/>
      </rPr>
      <t xml:space="preserve">原因。
</t>
    </r>
    <r>
      <rPr>
        <sz val="10"/>
        <rFont val="Times New Roman"/>
        <family val="1"/>
      </rPr>
      <t>2</t>
    </r>
    <r>
      <rPr>
        <sz val="10"/>
        <rFont val="宋体"/>
        <family val="3"/>
        <charset val="134"/>
      </rPr>
      <t>）</t>
    </r>
    <r>
      <rPr>
        <sz val="10"/>
        <rFont val="Times New Roman"/>
        <family val="1"/>
      </rPr>
      <t xml:space="preserve">Excludes the above mentioned exempted audit items, if the auditor would treat some audit items as "NA", then fill "NA" in "Score" and "NA" reason is requested in "Remark". 
     </t>
    </r>
    <r>
      <rPr>
        <sz val="10"/>
        <rFont val="宋体"/>
        <family val="3"/>
        <charset val="134"/>
      </rPr>
      <t>除前述</t>
    </r>
    <r>
      <rPr>
        <sz val="10"/>
        <rFont val="Times New Roman"/>
        <family val="1"/>
      </rPr>
      <t>1</t>
    </r>
    <r>
      <rPr>
        <sz val="10"/>
        <rFont val="宋体"/>
        <family val="3"/>
        <charset val="134"/>
      </rPr>
      <t>）中可豁免的项目，若审核员认为其它审核项目需</t>
    </r>
    <r>
      <rPr>
        <sz val="10"/>
        <rFont val="Times New Roman"/>
        <family val="1"/>
      </rPr>
      <t>"NA"</t>
    </r>
    <r>
      <rPr>
        <sz val="10"/>
        <rFont val="宋体"/>
        <family val="3"/>
        <charset val="134"/>
      </rPr>
      <t>处理，除在</t>
    </r>
    <r>
      <rPr>
        <sz val="10"/>
        <rFont val="Times New Roman"/>
        <family val="1"/>
      </rPr>
      <t>“</t>
    </r>
    <r>
      <rPr>
        <sz val="10"/>
        <rFont val="宋体"/>
        <family val="3"/>
        <charset val="134"/>
      </rPr>
      <t>得分</t>
    </r>
    <r>
      <rPr>
        <sz val="10"/>
        <rFont val="Times New Roman"/>
        <family val="1"/>
      </rPr>
      <t>”</t>
    </r>
    <r>
      <rPr>
        <sz val="10"/>
        <rFont val="宋体"/>
        <family val="3"/>
        <charset val="134"/>
      </rPr>
      <t>栏填写</t>
    </r>
    <r>
      <rPr>
        <sz val="10"/>
        <rFont val="Times New Roman"/>
        <family val="1"/>
      </rPr>
      <t xml:space="preserve">"NA" </t>
    </r>
    <r>
      <rPr>
        <sz val="10"/>
        <rFont val="宋体"/>
        <family val="3"/>
        <charset val="134"/>
      </rPr>
      <t>外，还必须在</t>
    </r>
    <r>
      <rPr>
        <sz val="10"/>
        <rFont val="Times New Roman"/>
        <family val="1"/>
      </rPr>
      <t>“</t>
    </r>
    <r>
      <rPr>
        <sz val="10"/>
        <rFont val="宋体"/>
        <family val="3"/>
        <charset val="134"/>
      </rPr>
      <t>备注</t>
    </r>
    <r>
      <rPr>
        <sz val="10"/>
        <rFont val="Times New Roman"/>
        <family val="1"/>
      </rPr>
      <t>”</t>
    </r>
    <r>
      <rPr>
        <sz val="10"/>
        <rFont val="宋体"/>
        <family val="3"/>
        <charset val="134"/>
      </rPr>
      <t>中说明</t>
    </r>
    <r>
      <rPr>
        <sz val="10"/>
        <rFont val="Times New Roman"/>
        <family val="1"/>
      </rPr>
      <t>"NA"</t>
    </r>
    <r>
      <rPr>
        <sz val="10"/>
        <rFont val="宋体"/>
        <family val="3"/>
        <charset val="134"/>
      </rPr>
      <t xml:space="preserve">原因。
</t>
    </r>
    <r>
      <rPr>
        <sz val="10"/>
        <rFont val="Times New Roman"/>
        <family val="1"/>
      </rPr>
      <t>3</t>
    </r>
    <r>
      <rPr>
        <sz val="10"/>
        <rFont val="宋体"/>
        <family val="3"/>
        <charset val="134"/>
      </rPr>
      <t>）</t>
    </r>
    <r>
      <rPr>
        <sz val="10"/>
        <rFont val="Times New Roman"/>
        <family val="1"/>
      </rPr>
      <t xml:space="preserve">If it is limited by the audit time or the special audit emphasis, some audit items could not be checked, then fill "/" in "Score".
     </t>
    </r>
    <r>
      <rPr>
        <sz val="10"/>
        <rFont val="宋体"/>
        <family val="3"/>
        <charset val="134"/>
      </rPr>
      <t>若审核时间限制和审核目的之侧重致未能做审核的项目，在</t>
    </r>
    <r>
      <rPr>
        <sz val="10"/>
        <rFont val="Times New Roman"/>
        <family val="1"/>
      </rPr>
      <t>“</t>
    </r>
    <r>
      <rPr>
        <sz val="10"/>
        <rFont val="宋体"/>
        <family val="3"/>
        <charset val="134"/>
      </rPr>
      <t>得分</t>
    </r>
    <r>
      <rPr>
        <sz val="10"/>
        <rFont val="Times New Roman"/>
        <family val="1"/>
      </rPr>
      <t>”</t>
    </r>
    <r>
      <rPr>
        <sz val="10"/>
        <rFont val="宋体"/>
        <family val="3"/>
        <charset val="134"/>
      </rPr>
      <t>栏填写</t>
    </r>
    <r>
      <rPr>
        <sz val="10"/>
        <rFont val="Times New Roman"/>
        <family val="1"/>
      </rPr>
      <t>"/"</t>
    </r>
    <r>
      <rPr>
        <sz val="10"/>
        <rFont val="宋体"/>
        <family val="3"/>
        <charset val="134"/>
      </rPr>
      <t>。</t>
    </r>
    <phoneticPr fontId="1" type="noConversion"/>
  </si>
  <si>
    <r>
      <t>Remark/</t>
    </r>
    <r>
      <rPr>
        <sz val="10"/>
        <rFont val="宋体"/>
        <family val="3"/>
        <charset val="134"/>
      </rPr>
      <t xml:space="preserve">备注：
</t>
    </r>
    <r>
      <rPr>
        <sz val="10"/>
        <rFont val="Times New Roman"/>
        <family val="1"/>
      </rPr>
      <t>1</t>
    </r>
    <r>
      <rPr>
        <sz val="10"/>
        <rFont val="宋体"/>
        <family val="3"/>
        <charset val="134"/>
      </rPr>
      <t>）</t>
    </r>
    <r>
      <rPr>
        <sz val="10"/>
        <rFont val="Times New Roman"/>
        <family val="1"/>
      </rPr>
      <t>"V" means the audit element must be implemented;
      “V”</t>
    </r>
    <r>
      <rPr>
        <sz val="10"/>
        <rFont val="宋体"/>
        <family val="3"/>
        <charset val="134"/>
      </rPr>
      <t>表示审核要素需要被审核；</t>
    </r>
    <r>
      <rPr>
        <sz val="10"/>
        <rFont val="Times New Roman"/>
        <family val="1"/>
      </rPr>
      <t xml:space="preserve">     
2</t>
    </r>
    <r>
      <rPr>
        <sz val="10"/>
        <rFont val="宋体"/>
        <family val="3"/>
        <charset val="134"/>
      </rPr>
      <t>）</t>
    </r>
    <r>
      <rPr>
        <sz val="10"/>
        <rFont val="Times New Roman"/>
        <family val="1"/>
      </rPr>
      <t>"X" means the audit element may not be implemented;
     “X”</t>
    </r>
    <r>
      <rPr>
        <sz val="10"/>
        <rFont val="宋体"/>
        <family val="3"/>
        <charset val="134"/>
      </rPr>
      <t>表示审核要素无需被审核；</t>
    </r>
    <r>
      <rPr>
        <sz val="10"/>
        <rFont val="Times New Roman"/>
        <family val="1"/>
      </rPr>
      <t xml:space="preserve">      
3) "*" means basing on the factual issue, refer to the items of the audit element.
     “*”</t>
    </r>
    <r>
      <rPr>
        <sz val="10"/>
        <rFont val="宋体"/>
        <family val="3"/>
        <charset val="134"/>
      </rPr>
      <t xml:space="preserve">表示根据实际情况参考审核要素中的相关项目做审核。
</t>
    </r>
    <r>
      <rPr>
        <sz val="10"/>
        <rFont val="Times New Roman"/>
        <family val="1"/>
      </rPr>
      <t>4) "NA" means no scoring.
    “NA”</t>
    </r>
    <r>
      <rPr>
        <sz val="10"/>
        <rFont val="宋体"/>
        <family val="3"/>
        <charset val="134"/>
      </rPr>
      <t>表示不打分。</t>
    </r>
    <r>
      <rPr>
        <sz val="10"/>
        <color theme="1"/>
        <rFont val="Times New Roman"/>
        <family val="1"/>
      </rPr>
      <t/>
    </r>
    <phoneticPr fontId="1" type="noConversion"/>
  </si>
  <si>
    <r>
      <t>The score of the element=100*(the total point scored for the items audited factually/the total score value of the items audited)</t>
    </r>
    <r>
      <rPr>
        <sz val="10"/>
        <rFont val="宋体"/>
        <family val="3"/>
        <charset val="134"/>
      </rPr>
      <t>；</t>
    </r>
    <r>
      <rPr>
        <sz val="10"/>
        <rFont val="Times New Roman"/>
        <family val="1"/>
      </rPr>
      <t xml:space="preserve">For an example,  an audit, 86 items of quality management system are audited, the total score for all the audited items is </t>
    </r>
    <r>
      <rPr>
        <sz val="10"/>
        <color rgb="FF3333FF"/>
        <rFont val="Times New Roman"/>
        <family val="1"/>
      </rPr>
      <t>258</t>
    </r>
    <r>
      <rPr>
        <sz val="10"/>
        <rFont val="Times New Roman"/>
        <family val="1"/>
      </rPr>
      <t xml:space="preserve"> points, then for the element of quality management system in this audit, the score=100*</t>
    </r>
    <r>
      <rPr>
        <sz val="10"/>
        <rFont val="宋体"/>
        <family val="3"/>
        <charset val="134"/>
      </rPr>
      <t>（</t>
    </r>
    <r>
      <rPr>
        <sz val="10"/>
        <color rgb="FF3333FF"/>
        <rFont val="Times New Roman"/>
        <family val="1"/>
      </rPr>
      <t>258/</t>
    </r>
    <r>
      <rPr>
        <sz val="10"/>
        <color rgb="FF3333FF"/>
        <rFont val="宋体"/>
        <family val="3"/>
        <charset val="134"/>
      </rPr>
      <t>（</t>
    </r>
    <r>
      <rPr>
        <sz val="10"/>
        <color rgb="FF3333FF"/>
        <rFont val="Times New Roman"/>
        <family val="1"/>
      </rPr>
      <t>86*4</t>
    </r>
    <r>
      <rPr>
        <sz val="10"/>
        <color rgb="FF3333FF"/>
        <rFont val="宋体"/>
        <family val="3"/>
        <charset val="134"/>
      </rPr>
      <t>）</t>
    </r>
    <r>
      <rPr>
        <sz val="10"/>
        <rFont val="宋体"/>
        <family val="3"/>
        <charset val="134"/>
      </rPr>
      <t>）</t>
    </r>
    <r>
      <rPr>
        <sz val="10"/>
        <rFont val="Times New Roman"/>
        <family val="1"/>
      </rPr>
      <t>=</t>
    </r>
    <r>
      <rPr>
        <sz val="10"/>
        <color rgb="FF3333FF"/>
        <rFont val="Times New Roman"/>
        <family val="1"/>
      </rPr>
      <t>75.0</t>
    </r>
    <r>
      <rPr>
        <sz val="10"/>
        <rFont val="Times New Roman"/>
        <family val="1"/>
      </rPr>
      <t xml:space="preserve">.
</t>
    </r>
    <r>
      <rPr>
        <sz val="10"/>
        <rFont val="宋体"/>
        <family val="3"/>
        <charset val="134"/>
      </rPr>
      <t>要素得分</t>
    </r>
    <r>
      <rPr>
        <sz val="10"/>
        <rFont val="Times New Roman"/>
        <family val="1"/>
      </rPr>
      <t>=100*</t>
    </r>
    <r>
      <rPr>
        <sz val="10"/>
        <rFont val="宋体"/>
        <family val="3"/>
        <charset val="134"/>
      </rPr>
      <t>（审核项目实际总得分</t>
    </r>
    <r>
      <rPr>
        <sz val="10"/>
        <rFont val="Times New Roman"/>
        <family val="1"/>
      </rPr>
      <t>/</t>
    </r>
    <r>
      <rPr>
        <sz val="10"/>
        <rFont val="宋体"/>
        <family val="3"/>
        <charset val="134"/>
      </rPr>
      <t>受审核项目总分）；
举例如：某审核，质量管理体系有</t>
    </r>
    <r>
      <rPr>
        <sz val="10"/>
        <rFont val="Times New Roman"/>
        <family val="1"/>
      </rPr>
      <t>86</t>
    </r>
    <r>
      <rPr>
        <sz val="10"/>
        <rFont val="宋体"/>
        <family val="3"/>
        <charset val="134"/>
      </rPr>
      <t>项涉及，各项目审核得分总和为</t>
    </r>
    <r>
      <rPr>
        <sz val="10"/>
        <color rgb="FF3333FF"/>
        <rFont val="Times New Roman"/>
        <family val="1"/>
      </rPr>
      <t>258</t>
    </r>
    <r>
      <rPr>
        <sz val="10"/>
        <rFont val="宋体"/>
        <family val="3"/>
        <charset val="134"/>
      </rPr>
      <t>，则该要素得分</t>
    </r>
    <r>
      <rPr>
        <sz val="10"/>
        <rFont val="Times New Roman"/>
        <family val="1"/>
      </rPr>
      <t>=100*</t>
    </r>
    <r>
      <rPr>
        <sz val="10"/>
        <rFont val="宋体"/>
        <family val="3"/>
        <charset val="134"/>
      </rPr>
      <t>（</t>
    </r>
    <r>
      <rPr>
        <sz val="10"/>
        <color rgb="FF3333FF"/>
        <rFont val="Times New Roman"/>
        <family val="1"/>
      </rPr>
      <t>258</t>
    </r>
    <r>
      <rPr>
        <sz val="10"/>
        <rFont val="Times New Roman"/>
        <family val="1"/>
      </rPr>
      <t>/</t>
    </r>
    <r>
      <rPr>
        <sz val="10"/>
        <rFont val="宋体"/>
        <family val="3"/>
        <charset val="134"/>
      </rPr>
      <t>（</t>
    </r>
    <r>
      <rPr>
        <sz val="10"/>
        <rFont val="Times New Roman"/>
        <family val="1"/>
      </rPr>
      <t>86</t>
    </r>
    <r>
      <rPr>
        <sz val="10"/>
        <color rgb="FF3333FF"/>
        <rFont val="Times New Roman"/>
        <family val="1"/>
      </rPr>
      <t>*4</t>
    </r>
    <r>
      <rPr>
        <sz val="10"/>
        <rFont val="宋体"/>
        <family val="3"/>
        <charset val="134"/>
      </rPr>
      <t>））</t>
    </r>
    <r>
      <rPr>
        <sz val="10"/>
        <rFont val="Times New Roman"/>
        <family val="1"/>
      </rPr>
      <t>=</t>
    </r>
    <r>
      <rPr>
        <sz val="10"/>
        <color rgb="FF3333FF"/>
        <rFont val="Times New Roman"/>
        <family val="1"/>
      </rPr>
      <t>75.0</t>
    </r>
    <r>
      <rPr>
        <sz val="10"/>
        <rFont val="宋体"/>
        <family val="3"/>
        <charset val="134"/>
      </rPr>
      <t>。</t>
    </r>
    <r>
      <rPr>
        <sz val="10"/>
        <rFont val="Times New Roman"/>
        <family val="1"/>
      </rPr>
      <t/>
    </r>
    <phoneticPr fontId="1" type="noConversion"/>
  </si>
  <si>
    <t>70 to less than 85</t>
    <phoneticPr fontId="50" type="noConversion"/>
  </si>
  <si>
    <t>60 to less than 70</t>
    <phoneticPr fontId="50" type="noConversion"/>
  </si>
  <si>
    <r>
      <t xml:space="preserve">Audit sorts and the corresponding proportion
</t>
    </r>
    <r>
      <rPr>
        <b/>
        <sz val="11"/>
        <color rgb="FF3333FF"/>
        <rFont val="宋体"/>
        <family val="3"/>
        <charset val="134"/>
      </rPr>
      <t>审核分类及分值比重</t>
    </r>
    <r>
      <rPr>
        <b/>
        <sz val="11"/>
        <color rgb="FF3333FF"/>
        <rFont val="Times New Roman"/>
        <family val="1"/>
      </rPr>
      <t xml:space="preserve"> </t>
    </r>
    <phoneticPr fontId="1" type="noConversion"/>
  </si>
  <si>
    <r>
      <t>* Chemical/</t>
    </r>
    <r>
      <rPr>
        <b/>
        <sz val="10"/>
        <color rgb="FF3333FF"/>
        <rFont val="宋体"/>
        <family val="3"/>
        <charset val="134"/>
      </rPr>
      <t xml:space="preserve">化学药水
</t>
    </r>
    <r>
      <rPr>
        <b/>
        <sz val="10"/>
        <color rgb="FF3333FF"/>
        <rFont val="Times New Roman"/>
        <family val="1"/>
      </rPr>
      <t>*Solder mask/ ink /Via fill &amp; Dry film/</t>
    </r>
    <r>
      <rPr>
        <b/>
        <sz val="10"/>
        <color rgb="FF3333FF"/>
        <rFont val="宋体"/>
        <family val="3"/>
        <charset val="134"/>
      </rPr>
      <t>油墨、印字、塞孔油墨及干膜</t>
    </r>
    <phoneticPr fontId="1" type="noConversion"/>
  </si>
  <si>
    <t>1 year</t>
    <phoneticPr fontId="1" type="noConversion"/>
  </si>
  <si>
    <t>2 years</t>
    <phoneticPr fontId="1" type="noConversion"/>
  </si>
  <si>
    <t>1 year
(On-site follow up audit is required within 90 days)</t>
    <phoneticPr fontId="50" type="noConversion"/>
  </si>
  <si>
    <t>The assessment was conducted by sampling the activities related to the audit standards and scope of approval. Absence of a non-conformance in particular area does not necessarily mean that none exist.
根据相关审核标准及认可范畴对供应商运作进行抽样评核，未发现不符合项并不代表无不符合项存在。</t>
  </si>
  <si>
    <r>
      <t xml:space="preserve">The validity of qualification is defined as below with reference to the grade determined. Supplier would be re-assessed upon the expiry of qualification period.
</t>
    </r>
    <r>
      <rPr>
        <sz val="10"/>
        <color rgb="FF3333FF"/>
        <rFont val="宋体"/>
        <family val="3"/>
        <charset val="134"/>
      </rPr>
      <t>根据既定的级别将资格有效期介定如下，当资格有效期失效时将再次对供应商进行评核。</t>
    </r>
    <phoneticPr fontId="2" type="noConversion"/>
  </si>
  <si>
    <r>
      <t xml:space="preserve">Overall degree of conformity level (%) 
</t>
    </r>
    <r>
      <rPr>
        <b/>
        <sz val="10"/>
        <color rgb="FF3333FF"/>
        <rFont val="宋体"/>
        <family val="3"/>
        <charset val="134"/>
      </rPr>
      <t>总体符合性</t>
    </r>
    <phoneticPr fontId="50" type="noConversion"/>
  </si>
  <si>
    <r>
      <t>Validity of Qualification</t>
    </r>
    <r>
      <rPr>
        <b/>
        <sz val="10"/>
        <color rgb="FF3333FF"/>
        <rFont val="宋体"/>
        <family val="3"/>
        <charset val="134"/>
      </rPr>
      <t>资格有效期</t>
    </r>
    <phoneticPr fontId="50" type="noConversion"/>
  </si>
  <si>
    <r>
      <t>Conclusion</t>
    </r>
    <r>
      <rPr>
        <b/>
        <sz val="10"/>
        <color rgb="FF3333FF"/>
        <rFont val="宋体"/>
        <family val="3"/>
        <charset val="134"/>
      </rPr>
      <t>结论</t>
    </r>
    <phoneticPr fontId="50" type="noConversion"/>
  </si>
  <si>
    <r>
      <t xml:space="preserve">Other Materials
</t>
    </r>
    <r>
      <rPr>
        <b/>
        <sz val="10"/>
        <color rgb="FF3333FF"/>
        <rFont val="宋体"/>
        <family val="3"/>
        <charset val="134"/>
      </rPr>
      <t>其他材料</t>
    </r>
    <phoneticPr fontId="1" type="noConversion"/>
  </si>
  <si>
    <r>
      <t xml:space="preserve">Satisfactory
</t>
    </r>
    <r>
      <rPr>
        <sz val="10"/>
        <color rgb="FF3333FF"/>
        <rFont val="宋体"/>
        <family val="3"/>
        <charset val="134"/>
      </rPr>
      <t>满足要求</t>
    </r>
    <phoneticPr fontId="1" type="noConversion"/>
  </si>
  <si>
    <r>
      <t>*Base material (Laminate &amp; Prepreg</t>
    </r>
    <r>
      <rPr>
        <b/>
        <sz val="10"/>
        <color rgb="FF3333FF"/>
        <rFont val="Times New Roman"/>
        <family val="1"/>
      </rPr>
      <t>&amp;Copper foil&amp;Coin</t>
    </r>
    <r>
      <rPr>
        <b/>
        <sz val="10"/>
        <rFont val="Times New Roman"/>
        <family val="1"/>
      </rPr>
      <t>) /</t>
    </r>
    <r>
      <rPr>
        <b/>
        <sz val="10"/>
        <rFont val="宋体"/>
        <family val="3"/>
        <charset val="134"/>
      </rPr>
      <t>基本物料（层压板和粘结片</t>
    </r>
    <r>
      <rPr>
        <b/>
        <sz val="10"/>
        <color rgb="FF3333FF"/>
        <rFont val="Times New Roman"/>
        <family val="1"/>
      </rPr>
      <t>&amp;</t>
    </r>
    <r>
      <rPr>
        <b/>
        <sz val="10"/>
        <color rgb="FF3333FF"/>
        <rFont val="宋体"/>
        <family val="3"/>
        <charset val="134"/>
      </rPr>
      <t>铜箔</t>
    </r>
    <r>
      <rPr>
        <b/>
        <sz val="10"/>
        <color rgb="FF3333FF"/>
        <rFont val="Times New Roman"/>
        <family val="1"/>
      </rPr>
      <t>&amp;</t>
    </r>
    <r>
      <rPr>
        <b/>
        <sz val="10"/>
        <color rgb="FF3333FF"/>
        <rFont val="宋体"/>
        <family val="3"/>
        <charset val="134"/>
      </rPr>
      <t>散热片</t>
    </r>
    <r>
      <rPr>
        <b/>
        <sz val="10"/>
        <rFont val="宋体"/>
        <family val="3"/>
        <charset val="134"/>
      </rPr>
      <t>）</t>
    </r>
    <phoneticPr fontId="1" type="noConversion"/>
  </si>
  <si>
    <r>
      <t xml:space="preserve">Other Materials
</t>
    </r>
    <r>
      <rPr>
        <b/>
        <sz val="10"/>
        <color rgb="FF3333FF"/>
        <rFont val="宋体"/>
        <family val="3"/>
        <charset val="134"/>
      </rPr>
      <t>其它材料</t>
    </r>
    <phoneticPr fontId="1" type="noConversion"/>
  </si>
  <si>
    <r>
      <t xml:space="preserve">The final score for the audit=The sum of the product of the score of the element and its proportion.
</t>
    </r>
    <r>
      <rPr>
        <sz val="10"/>
        <rFont val="宋体"/>
        <family val="3"/>
        <charset val="134"/>
      </rPr>
      <t>总体审核结果总分</t>
    </r>
    <r>
      <rPr>
        <sz val="10"/>
        <rFont val="Times New Roman"/>
        <family val="1"/>
      </rPr>
      <t>=(</t>
    </r>
    <r>
      <rPr>
        <sz val="10"/>
        <rFont val="宋体"/>
        <family val="3"/>
        <charset val="134"/>
      </rPr>
      <t>各具体要素实际得分</t>
    </r>
    <r>
      <rPr>
        <sz val="10"/>
        <rFont val="Times New Roman"/>
        <family val="1"/>
      </rPr>
      <t>*</t>
    </r>
    <r>
      <rPr>
        <sz val="10"/>
        <rFont val="宋体"/>
        <family val="3"/>
        <charset val="134"/>
      </rPr>
      <t>要素比重</t>
    </r>
    <r>
      <rPr>
        <sz val="10"/>
        <rFont val="Times New Roman"/>
        <family val="1"/>
      </rPr>
      <t>)</t>
    </r>
    <r>
      <rPr>
        <sz val="10"/>
        <rFont val="宋体"/>
        <family val="3"/>
        <charset val="134"/>
      </rPr>
      <t>之和。</t>
    </r>
    <phoneticPr fontId="1" type="noConversion"/>
  </si>
  <si>
    <r>
      <t xml:space="preserve">When only some of these elements are audited, the final score for The audit=(The sum of the score for been audited elements) /(The sum of   proportion for been audited elements ).
</t>
    </r>
    <r>
      <rPr>
        <sz val="10"/>
        <rFont val="宋体"/>
        <family val="3"/>
        <charset val="134"/>
      </rPr>
      <t>当仅审核其中部分要素时</t>
    </r>
    <r>
      <rPr>
        <sz val="10"/>
        <rFont val="Times New Roman"/>
        <family val="1"/>
      </rPr>
      <t>,</t>
    </r>
    <r>
      <rPr>
        <sz val="10"/>
        <rFont val="宋体"/>
        <family val="3"/>
        <charset val="134"/>
      </rPr>
      <t>审核结果总分</t>
    </r>
    <r>
      <rPr>
        <sz val="10"/>
        <rFont val="Times New Roman"/>
        <family val="1"/>
      </rPr>
      <t>=(</t>
    </r>
    <r>
      <rPr>
        <sz val="10"/>
        <rFont val="宋体"/>
        <family val="3"/>
        <charset val="134"/>
      </rPr>
      <t>被审核要素实际得分之和</t>
    </r>
    <r>
      <rPr>
        <sz val="10"/>
        <rFont val="Times New Roman"/>
        <family val="1"/>
      </rPr>
      <t>)/(</t>
    </r>
    <r>
      <rPr>
        <sz val="10"/>
        <rFont val="宋体"/>
        <family val="3"/>
        <charset val="134"/>
      </rPr>
      <t>被审核要素比重之和</t>
    </r>
    <r>
      <rPr>
        <sz val="10"/>
        <rFont val="Times New Roman"/>
        <family val="1"/>
      </rPr>
      <t>)</t>
    </r>
    <phoneticPr fontId="1" type="noConversion"/>
  </si>
  <si>
    <r>
      <t xml:space="preserve">The judgment for the audit result </t>
    </r>
    <r>
      <rPr>
        <b/>
        <sz val="11"/>
        <color rgb="FF3333FF"/>
        <rFont val="Times New Roman"/>
        <family val="1"/>
      </rPr>
      <t>and validity of qualification</t>
    </r>
    <r>
      <rPr>
        <b/>
        <sz val="11"/>
        <rFont val="Times New Roman"/>
        <family val="1"/>
      </rPr>
      <t xml:space="preserve">
</t>
    </r>
    <r>
      <rPr>
        <b/>
        <sz val="11"/>
        <rFont val="宋体"/>
        <family val="3"/>
        <charset val="134"/>
      </rPr>
      <t>审核结果评判</t>
    </r>
    <r>
      <rPr>
        <b/>
        <sz val="11"/>
        <color rgb="FF3333FF"/>
        <rFont val="宋体"/>
        <family val="3"/>
        <charset val="134"/>
      </rPr>
      <t>及资格有效期</t>
    </r>
    <phoneticPr fontId="1" type="noConversion"/>
  </si>
  <si>
    <r>
      <t xml:space="preserve">The audit result of the elements/ 
</t>
    </r>
    <r>
      <rPr>
        <sz val="10"/>
        <rFont val="宋体"/>
        <family val="3"/>
        <charset val="134"/>
      </rPr>
      <t>要素审核结果</t>
    </r>
    <phoneticPr fontId="2" type="noConversion"/>
  </si>
  <si>
    <r>
      <t>70 points</t>
    </r>
    <r>
      <rPr>
        <sz val="10"/>
        <rFont val="宋体"/>
        <family val="3"/>
        <charset val="134"/>
      </rPr>
      <t>≤</t>
    </r>
    <r>
      <rPr>
        <sz val="10"/>
        <rFont val="Times New Roman"/>
        <family val="1"/>
      </rPr>
      <t xml:space="preserve"> the score</t>
    </r>
    <r>
      <rPr>
        <sz val="10"/>
        <rFont val="宋体"/>
        <family val="3"/>
        <charset val="134"/>
      </rPr>
      <t>＜</t>
    </r>
    <r>
      <rPr>
        <sz val="10"/>
        <rFont val="Times New Roman"/>
        <family val="1"/>
      </rPr>
      <t>90 points 
70</t>
    </r>
    <r>
      <rPr>
        <sz val="10"/>
        <rFont val="宋体"/>
        <family val="3"/>
        <charset val="134"/>
      </rPr>
      <t>≤得分＜</t>
    </r>
    <r>
      <rPr>
        <sz val="10"/>
        <rFont val="Times New Roman"/>
        <family val="1"/>
      </rPr>
      <t>90</t>
    </r>
    <phoneticPr fontId="1" type="noConversion"/>
  </si>
  <si>
    <r>
      <t>The score</t>
    </r>
    <r>
      <rPr>
        <sz val="10"/>
        <rFont val="宋体"/>
        <family val="3"/>
        <charset val="134"/>
      </rPr>
      <t>＜</t>
    </r>
    <r>
      <rPr>
        <sz val="10"/>
        <rFont val="Times New Roman"/>
        <family val="1"/>
      </rPr>
      <t xml:space="preserve">60 points
</t>
    </r>
    <r>
      <rPr>
        <sz val="10"/>
        <rFont val="宋体"/>
        <family val="3"/>
        <charset val="134"/>
      </rPr>
      <t>得分＜</t>
    </r>
    <r>
      <rPr>
        <sz val="10"/>
        <rFont val="Times New Roman"/>
        <family val="1"/>
      </rPr>
      <t>60</t>
    </r>
    <r>
      <rPr>
        <sz val="10"/>
        <rFont val="宋体"/>
        <family val="3"/>
        <charset val="134"/>
      </rPr>
      <t>分</t>
    </r>
    <r>
      <rPr>
        <sz val="10"/>
        <color theme="1"/>
        <rFont val="Times New Roman"/>
        <family val="1"/>
      </rPr>
      <t/>
    </r>
    <phoneticPr fontId="2" type="noConversion"/>
  </si>
  <si>
    <r>
      <t>Excellent/</t>
    </r>
    <r>
      <rPr>
        <sz val="10"/>
        <rFont val="宋体"/>
        <family val="3"/>
        <charset val="134"/>
      </rPr>
      <t>优秀</t>
    </r>
    <phoneticPr fontId="2" type="noConversion"/>
  </si>
  <si>
    <r>
      <t>Qualified/</t>
    </r>
    <r>
      <rPr>
        <sz val="10"/>
        <rFont val="宋体"/>
        <family val="3"/>
        <charset val="134"/>
      </rPr>
      <t>合格</t>
    </r>
    <phoneticPr fontId="2" type="noConversion"/>
  </si>
  <si>
    <r>
      <t>Limited/</t>
    </r>
    <r>
      <rPr>
        <sz val="10"/>
        <rFont val="宋体"/>
        <family val="3"/>
        <charset val="134"/>
      </rPr>
      <t>临界</t>
    </r>
    <phoneticPr fontId="2" type="noConversion"/>
  </si>
  <si>
    <r>
      <t xml:space="preserve">Disqualified/
</t>
    </r>
    <r>
      <rPr>
        <sz val="10"/>
        <rFont val="宋体"/>
        <family val="3"/>
        <charset val="134"/>
      </rPr>
      <t>不合格</t>
    </r>
    <phoneticPr fontId="2" type="noConversion"/>
  </si>
  <si>
    <r>
      <t xml:space="preserve">Total factual score/
</t>
    </r>
    <r>
      <rPr>
        <sz val="10"/>
        <rFont val="宋体"/>
        <family val="3"/>
        <charset val="134"/>
      </rPr>
      <t>实际总得分</t>
    </r>
    <phoneticPr fontId="1" type="noConversion"/>
  </si>
  <si>
    <r>
      <t>The total factual score</t>
    </r>
    <r>
      <rPr>
        <sz val="10"/>
        <rFont val="宋体"/>
        <family val="3"/>
        <charset val="134"/>
      </rPr>
      <t>≥</t>
    </r>
    <r>
      <rPr>
        <sz val="10"/>
        <rFont val="Times New Roman"/>
        <family val="1"/>
      </rPr>
      <t xml:space="preserve">90 points 
</t>
    </r>
    <r>
      <rPr>
        <sz val="10"/>
        <rFont val="宋体"/>
        <family val="3"/>
        <charset val="134"/>
      </rPr>
      <t>总体实际得分≥</t>
    </r>
    <r>
      <rPr>
        <sz val="10"/>
        <rFont val="Times New Roman"/>
        <family val="1"/>
      </rPr>
      <t>90</t>
    </r>
    <phoneticPr fontId="1" type="noConversion"/>
  </si>
  <si>
    <r>
      <t>70 points</t>
    </r>
    <r>
      <rPr>
        <sz val="10"/>
        <rFont val="宋体"/>
        <family val="3"/>
        <charset val="134"/>
      </rPr>
      <t>≤</t>
    </r>
    <r>
      <rPr>
        <sz val="10"/>
        <rFont val="Times New Roman"/>
        <family val="1"/>
      </rPr>
      <t xml:space="preserve"> the total score</t>
    </r>
    <r>
      <rPr>
        <sz val="10"/>
        <rFont val="宋体"/>
        <family val="3"/>
        <charset val="134"/>
      </rPr>
      <t>＜</t>
    </r>
    <r>
      <rPr>
        <sz val="10"/>
        <rFont val="Times New Roman"/>
        <family val="1"/>
      </rPr>
      <t>90 points 
70</t>
    </r>
    <r>
      <rPr>
        <sz val="10"/>
        <rFont val="宋体"/>
        <family val="3"/>
        <charset val="134"/>
      </rPr>
      <t>≤总得分＜</t>
    </r>
    <r>
      <rPr>
        <sz val="10"/>
        <rFont val="Times New Roman"/>
        <family val="1"/>
      </rPr>
      <t>90</t>
    </r>
    <phoneticPr fontId="1" type="noConversion"/>
  </si>
  <si>
    <r>
      <t xml:space="preserve">Disqualified/
</t>
    </r>
    <r>
      <rPr>
        <sz val="10"/>
        <rFont val="宋体"/>
        <family val="3"/>
        <charset val="134"/>
      </rPr>
      <t>不合格</t>
    </r>
    <phoneticPr fontId="1" type="noConversion"/>
  </si>
  <si>
    <r>
      <t>Remark</t>
    </r>
    <r>
      <rPr>
        <sz val="10"/>
        <color rgb="FF3333FF"/>
        <rFont val="宋体"/>
        <family val="3"/>
        <charset val="134"/>
      </rPr>
      <t>说明</t>
    </r>
    <phoneticPr fontId="1" type="noConversion"/>
  </si>
  <si>
    <t>TTM Auditor/Leader:
TTM稽查员/负责人：</t>
  </si>
  <si>
    <t>/</t>
    <phoneticPr fontId="1" type="noConversion"/>
  </si>
  <si>
    <r>
      <t xml:space="preserve">Supplier audit report
</t>
    </r>
    <r>
      <rPr>
        <b/>
        <sz val="18"/>
        <rFont val="宋体"/>
        <family val="3"/>
        <charset val="134"/>
      </rPr>
      <t>供应商审核报告</t>
    </r>
    <phoneticPr fontId="1" type="noConversion"/>
  </si>
  <si>
    <r>
      <t xml:space="preserve">                Supplier self-assessment
                </t>
    </r>
    <r>
      <rPr>
        <sz val="10"/>
        <rFont val="宋体"/>
        <family val="3"/>
        <charset val="134"/>
      </rPr>
      <t>供应商自评</t>
    </r>
    <phoneticPr fontId="1" type="noConversion"/>
  </si>
  <si>
    <r>
      <t xml:space="preserve">Management system
</t>
    </r>
    <r>
      <rPr>
        <sz val="10"/>
        <rFont val="宋体"/>
        <family val="3"/>
        <charset val="134"/>
      </rPr>
      <t>管理体系</t>
    </r>
    <phoneticPr fontId="2" type="noConversion"/>
  </si>
  <si>
    <r>
      <t>Total audit result
/</t>
    </r>
    <r>
      <rPr>
        <sz val="10"/>
        <rFont val="宋体"/>
        <family val="3"/>
        <charset val="134"/>
      </rPr>
      <t>整体审核结果</t>
    </r>
    <phoneticPr fontId="1" type="noConversion"/>
  </si>
  <si>
    <r>
      <t xml:space="preserve">QMS/
</t>
    </r>
    <r>
      <rPr>
        <sz val="10"/>
        <rFont val="宋体"/>
        <family val="3"/>
        <charset val="134"/>
      </rPr>
      <t>质量管理体系</t>
    </r>
    <phoneticPr fontId="2" type="noConversion"/>
  </si>
  <si>
    <r>
      <t xml:space="preserve">PQC/
</t>
    </r>
    <r>
      <rPr>
        <sz val="10"/>
        <rFont val="宋体"/>
        <family val="3"/>
        <charset val="134"/>
      </rPr>
      <t>过程质量控制</t>
    </r>
    <phoneticPr fontId="1" type="noConversion"/>
  </si>
  <si>
    <r>
      <t xml:space="preserve">EMS/
</t>
    </r>
    <r>
      <rPr>
        <sz val="10"/>
        <rFont val="宋体"/>
        <family val="3"/>
        <charset val="134"/>
      </rPr>
      <t>环境管理体系</t>
    </r>
    <phoneticPr fontId="1" type="noConversion"/>
  </si>
  <si>
    <r>
      <t xml:space="preserve">CSR/
</t>
    </r>
    <r>
      <rPr>
        <sz val="10"/>
        <rFont val="宋体"/>
        <family val="3"/>
        <charset val="134"/>
      </rPr>
      <t>企业社会责任</t>
    </r>
    <phoneticPr fontId="2" type="noConversion"/>
  </si>
  <si>
    <r>
      <t xml:space="preserve">ISMS/
</t>
    </r>
    <r>
      <rPr>
        <sz val="10"/>
        <rFont val="宋体"/>
        <family val="2"/>
        <charset val="134"/>
      </rPr>
      <t>信息安全管理体系</t>
    </r>
    <phoneticPr fontId="2" type="noConversion"/>
  </si>
  <si>
    <r>
      <t xml:space="preserve">Proportion/
</t>
    </r>
    <r>
      <rPr>
        <sz val="10"/>
        <rFont val="宋体"/>
        <family val="3"/>
        <charset val="134"/>
      </rPr>
      <t>比重</t>
    </r>
    <phoneticPr fontId="1" type="noConversion"/>
  </si>
  <si>
    <r>
      <t xml:space="preserve">Factual score/
</t>
    </r>
    <r>
      <rPr>
        <sz val="10"/>
        <rFont val="宋体"/>
        <family val="3"/>
        <charset val="134"/>
      </rPr>
      <t>实际得分</t>
    </r>
    <phoneticPr fontId="1" type="noConversion"/>
  </si>
  <si>
    <r>
      <t xml:space="preserve">Assessment/
</t>
    </r>
    <r>
      <rPr>
        <sz val="10"/>
        <rFont val="宋体"/>
        <family val="3"/>
        <charset val="134"/>
      </rPr>
      <t>评核</t>
    </r>
    <phoneticPr fontId="1" type="noConversion"/>
  </si>
  <si>
    <r>
      <t xml:space="preserve">Supplier name
</t>
    </r>
    <r>
      <rPr>
        <b/>
        <sz val="10"/>
        <rFont val="宋体"/>
        <family val="3"/>
        <charset val="134"/>
      </rPr>
      <t>供应商名称</t>
    </r>
    <r>
      <rPr>
        <b/>
        <sz val="10"/>
        <rFont val="Times New Roman"/>
        <family val="1"/>
      </rPr>
      <t>:</t>
    </r>
    <phoneticPr fontId="1" type="noConversion"/>
  </si>
  <si>
    <r>
      <t xml:space="preserve">Supplier address
</t>
    </r>
    <r>
      <rPr>
        <b/>
        <sz val="10"/>
        <rFont val="宋体"/>
        <family val="3"/>
        <charset val="134"/>
      </rPr>
      <t>供应商地址</t>
    </r>
    <r>
      <rPr>
        <b/>
        <sz val="10"/>
        <rFont val="Times New Roman"/>
        <family val="1"/>
      </rPr>
      <t>:</t>
    </r>
    <phoneticPr fontId="1" type="noConversion"/>
  </si>
  <si>
    <r>
      <t>Supplier resp. person/</t>
    </r>
    <r>
      <rPr>
        <b/>
        <sz val="10"/>
        <color rgb="FF3333FF"/>
        <rFont val="Times New Roman"/>
        <family val="1"/>
      </rPr>
      <t>E-mail</t>
    </r>
    <r>
      <rPr>
        <b/>
        <sz val="10"/>
        <rFont val="Times New Roman"/>
        <family val="1"/>
      </rPr>
      <t xml:space="preserve">: 
</t>
    </r>
    <r>
      <rPr>
        <b/>
        <sz val="10"/>
        <rFont val="宋体"/>
        <family val="3"/>
        <charset val="134"/>
      </rPr>
      <t>供应商负责人</t>
    </r>
    <r>
      <rPr>
        <b/>
        <sz val="10"/>
        <rFont val="Times New Roman"/>
        <family val="1"/>
      </rPr>
      <t>/</t>
    </r>
    <r>
      <rPr>
        <b/>
        <sz val="10"/>
        <color rgb="FF3333FF"/>
        <rFont val="宋体"/>
        <family val="3"/>
        <charset val="134"/>
      </rPr>
      <t>邮箱</t>
    </r>
    <r>
      <rPr>
        <b/>
        <sz val="10"/>
        <rFont val="Times New Roman"/>
        <family val="1"/>
      </rPr>
      <t>:</t>
    </r>
    <phoneticPr fontId="1" type="noConversion"/>
  </si>
  <si>
    <r>
      <t xml:space="preserve">Audit sorts/
</t>
    </r>
    <r>
      <rPr>
        <b/>
        <sz val="10"/>
        <rFont val="宋体"/>
        <family val="3"/>
        <charset val="134"/>
      </rPr>
      <t>审核分类</t>
    </r>
    <r>
      <rPr>
        <b/>
        <sz val="10"/>
        <rFont val="Times New Roman"/>
        <family val="1"/>
      </rPr>
      <t>:</t>
    </r>
    <phoneticPr fontId="1" type="noConversion"/>
  </si>
  <si>
    <r>
      <t>Audit date/</t>
    </r>
    <r>
      <rPr>
        <b/>
        <sz val="10"/>
        <rFont val="宋体"/>
        <family val="3"/>
        <charset val="134"/>
      </rPr>
      <t>审核日期</t>
    </r>
    <r>
      <rPr>
        <b/>
        <sz val="10"/>
        <rFont val="Times New Roman"/>
        <family val="1"/>
      </rPr>
      <t>:</t>
    </r>
    <phoneticPr fontId="1" type="noConversion"/>
  </si>
  <si>
    <r>
      <t>Report date/</t>
    </r>
    <r>
      <rPr>
        <b/>
        <sz val="10"/>
        <rFont val="宋体"/>
        <family val="3"/>
        <charset val="134"/>
      </rPr>
      <t>报告日期</t>
    </r>
    <r>
      <rPr>
        <b/>
        <sz val="10"/>
        <rFont val="Times New Roman"/>
        <family val="1"/>
      </rPr>
      <t>:</t>
    </r>
    <r>
      <rPr>
        <i/>
        <sz val="10"/>
        <color theme="1"/>
        <rFont val="宋体"/>
        <family val="3"/>
        <charset val="134"/>
      </rPr>
      <t/>
    </r>
    <phoneticPr fontId="1" type="noConversion"/>
  </si>
  <si>
    <r>
      <t xml:space="preserve">Score/ Assessment
</t>
    </r>
    <r>
      <rPr>
        <sz val="10"/>
        <rFont val="宋体"/>
        <family val="3"/>
        <charset val="134"/>
      </rPr>
      <t>得分</t>
    </r>
    <r>
      <rPr>
        <sz val="10"/>
        <rFont val="Times New Roman"/>
        <family val="1"/>
      </rPr>
      <t>/</t>
    </r>
    <r>
      <rPr>
        <sz val="10"/>
        <rFont val="宋体"/>
        <family val="3"/>
        <charset val="134"/>
      </rPr>
      <t>评核</t>
    </r>
    <phoneticPr fontId="1" type="noConversion"/>
  </si>
  <si>
    <r>
      <t>Audit comment/</t>
    </r>
    <r>
      <rPr>
        <b/>
        <sz val="10"/>
        <rFont val="宋体"/>
        <family val="3"/>
        <charset val="134"/>
      </rPr>
      <t>审核评语</t>
    </r>
    <r>
      <rPr>
        <b/>
        <sz val="10"/>
        <rFont val="Times New Roman"/>
        <family val="1"/>
      </rPr>
      <t>:</t>
    </r>
    <phoneticPr fontId="1" type="noConversion"/>
  </si>
  <si>
    <r>
      <t xml:space="preserve">Audit/verification scope/content </t>
    </r>
    <r>
      <rPr>
        <sz val="10"/>
        <rFont val="宋体"/>
        <family val="3"/>
        <charset val="134"/>
      </rPr>
      <t>审核</t>
    </r>
    <r>
      <rPr>
        <sz val="10"/>
        <rFont val="Times New Roman"/>
        <family val="1"/>
      </rPr>
      <t>/</t>
    </r>
    <r>
      <rPr>
        <sz val="10"/>
        <rFont val="宋体"/>
        <family val="3"/>
        <charset val="134"/>
      </rPr>
      <t>确认范围</t>
    </r>
    <r>
      <rPr>
        <sz val="10"/>
        <rFont val="Times New Roman"/>
        <family val="1"/>
      </rPr>
      <t>/</t>
    </r>
    <r>
      <rPr>
        <sz val="10"/>
        <rFont val="宋体"/>
        <family val="3"/>
        <charset val="134"/>
      </rPr>
      <t xml:space="preserve">内容：
</t>
    </r>
    <r>
      <rPr>
        <sz val="10"/>
        <rFont val="Times New Roman"/>
        <family val="1"/>
      </rPr>
      <t>Brief comments</t>
    </r>
    <r>
      <rPr>
        <sz val="10"/>
        <rFont val="宋体"/>
        <family val="3"/>
        <charset val="134"/>
      </rPr>
      <t>简评：</t>
    </r>
    <phoneticPr fontId="1" type="noConversion"/>
  </si>
  <si>
    <r>
      <t xml:space="preserve">Prepared by/ </t>
    </r>
    <r>
      <rPr>
        <sz val="10"/>
        <color rgb="FF3333FF"/>
        <rFont val="宋体"/>
        <family val="3"/>
        <charset val="134"/>
      </rPr>
      <t xml:space="preserve">负责人：
</t>
    </r>
    <r>
      <rPr>
        <sz val="10"/>
        <color rgb="FF3333FF"/>
        <rFont val="Times New Roman"/>
        <family val="1"/>
      </rPr>
      <t>Date/</t>
    </r>
    <r>
      <rPr>
        <sz val="10"/>
        <color rgb="FF3333FF"/>
        <rFont val="宋体"/>
        <family val="3"/>
        <charset val="134"/>
      </rPr>
      <t>日期：</t>
    </r>
    <phoneticPr fontId="1" type="noConversion"/>
  </si>
  <si>
    <r>
      <t xml:space="preserve">Approve by/ </t>
    </r>
    <r>
      <rPr>
        <sz val="10"/>
        <color rgb="FF3333FF"/>
        <rFont val="宋体"/>
        <family val="3"/>
        <charset val="134"/>
      </rPr>
      <t xml:space="preserve">审核人：
</t>
    </r>
    <r>
      <rPr>
        <sz val="10"/>
        <color rgb="FF3333FF"/>
        <rFont val="Times New Roman"/>
        <family val="1"/>
      </rPr>
      <t>Date/</t>
    </r>
    <r>
      <rPr>
        <sz val="10"/>
        <color rgb="FF3333FF"/>
        <rFont val="宋体"/>
        <family val="3"/>
        <charset val="134"/>
      </rPr>
      <t>日期：</t>
    </r>
    <phoneticPr fontId="1" type="noConversion"/>
  </si>
  <si>
    <r>
      <t xml:space="preserve">HS/
</t>
    </r>
    <r>
      <rPr>
        <sz val="10"/>
        <rFont val="宋体"/>
        <family val="3"/>
        <charset val="134"/>
      </rPr>
      <t>有害物质</t>
    </r>
    <phoneticPr fontId="2" type="noConversion"/>
  </si>
  <si>
    <r>
      <t xml:space="preserve">New supplier development in TTM  
             TTM </t>
    </r>
    <r>
      <rPr>
        <sz val="10"/>
        <rFont val="宋体"/>
        <family val="3"/>
        <charset val="134"/>
      </rPr>
      <t>新供应商开发审核</t>
    </r>
    <phoneticPr fontId="1" type="noConversion"/>
  </si>
  <si>
    <t xml:space="preserve">           Others_________
              其它_________</t>
  </si>
  <si>
    <r>
      <t xml:space="preserve">             Annual audit
                    </t>
    </r>
    <r>
      <rPr>
        <sz val="10"/>
        <color theme="1"/>
        <rFont val="宋体"/>
        <family val="3"/>
        <charset val="134"/>
      </rPr>
      <t>年度审核</t>
    </r>
    <phoneticPr fontId="1" type="noConversion"/>
  </si>
  <si>
    <r>
      <t xml:space="preserve">Remark:
1. Audited companies, which achieve a degree of compliance of 90% or more than 80%, a degree of compliance of less than 70% in one element, will downgrade 1 level.
</t>
    </r>
    <r>
      <rPr>
        <sz val="10"/>
        <color rgb="FF3333FF"/>
        <rFont val="宋体"/>
        <family val="3"/>
        <charset val="134"/>
      </rPr>
      <t>尽管总分高达</t>
    </r>
    <r>
      <rPr>
        <sz val="10"/>
        <color rgb="FF3333FF"/>
        <rFont val="Times New Roman"/>
        <family val="1"/>
      </rPr>
      <t>90%</t>
    </r>
    <r>
      <rPr>
        <sz val="10"/>
        <color rgb="FF3333FF"/>
        <rFont val="宋体"/>
        <family val="3"/>
        <charset val="134"/>
      </rPr>
      <t>或</t>
    </r>
    <r>
      <rPr>
        <sz val="10"/>
        <color rgb="FF3333FF"/>
        <rFont val="Times New Roman"/>
        <family val="1"/>
      </rPr>
      <t>80%</t>
    </r>
    <r>
      <rPr>
        <sz val="10"/>
        <color rgb="FF3333FF"/>
        <rFont val="宋体"/>
        <family val="3"/>
        <charset val="134"/>
      </rPr>
      <t>以上</t>
    </r>
    <r>
      <rPr>
        <sz val="10"/>
        <color rgb="FF3333FF"/>
        <rFont val="Times New Roman"/>
        <family val="1"/>
      </rPr>
      <t xml:space="preserve">, </t>
    </r>
    <r>
      <rPr>
        <sz val="10"/>
        <color rgb="FF3333FF"/>
        <rFont val="宋体"/>
        <family val="3"/>
        <charset val="134"/>
      </rPr>
      <t>但若其中任一因素小于</t>
    </r>
    <r>
      <rPr>
        <sz val="10"/>
        <color rgb="FF3333FF"/>
        <rFont val="Times New Roman"/>
        <family val="1"/>
      </rPr>
      <t>70%</t>
    </r>
    <r>
      <rPr>
        <sz val="10"/>
        <color rgb="FF3333FF"/>
        <rFont val="宋体"/>
        <family val="3"/>
        <charset val="134"/>
      </rPr>
      <t>时</t>
    </r>
    <r>
      <rPr>
        <sz val="10"/>
        <color rgb="FF3333FF"/>
        <rFont val="Times New Roman"/>
        <family val="1"/>
      </rPr>
      <t xml:space="preserve">, </t>
    </r>
    <r>
      <rPr>
        <sz val="10"/>
        <color rgb="FF3333FF"/>
        <rFont val="宋体"/>
        <family val="3"/>
        <charset val="134"/>
      </rPr>
      <t xml:space="preserve">则总体符合性降一级。
</t>
    </r>
    <r>
      <rPr>
        <sz val="10"/>
        <color rgb="FF3333FF"/>
        <rFont val="Times New Roman"/>
        <family val="1"/>
      </rPr>
      <t xml:space="preserve">2. For questions graded with zero points, the audit can be downgraded per the significant influence on the product/process quality based on management decision.
</t>
    </r>
    <r>
      <rPr>
        <sz val="10"/>
        <color rgb="FF3333FF"/>
        <rFont val="宋体"/>
        <family val="3"/>
        <charset val="134"/>
      </rPr>
      <t>当某一问题得分为</t>
    </r>
    <r>
      <rPr>
        <sz val="10"/>
        <color rgb="FF3333FF"/>
        <rFont val="Times New Roman"/>
        <family val="1"/>
      </rPr>
      <t>0</t>
    </r>
    <r>
      <rPr>
        <sz val="10"/>
        <color rgb="FF3333FF"/>
        <rFont val="宋体"/>
        <family val="3"/>
        <charset val="134"/>
      </rPr>
      <t>时</t>
    </r>
    <r>
      <rPr>
        <sz val="10"/>
        <color rgb="FF3333FF"/>
        <rFont val="Times New Roman"/>
        <family val="1"/>
      </rPr>
      <t xml:space="preserve">, </t>
    </r>
    <r>
      <rPr>
        <sz val="10"/>
        <color rgb="FF3333FF"/>
        <rFont val="宋体"/>
        <family val="3"/>
        <charset val="134"/>
      </rPr>
      <t>其总体符合性可能将根据对产品</t>
    </r>
    <r>
      <rPr>
        <sz val="10"/>
        <color rgb="FF3333FF"/>
        <rFont val="Times New Roman"/>
        <family val="1"/>
      </rPr>
      <t>/</t>
    </r>
    <r>
      <rPr>
        <sz val="10"/>
        <color rgb="FF3333FF"/>
        <rFont val="宋体"/>
        <family val="3"/>
        <charset val="134"/>
      </rPr>
      <t xml:space="preserve">流程品质的影响由管理层决定降级。
</t>
    </r>
    <r>
      <rPr>
        <sz val="10"/>
        <color rgb="FF3333FF"/>
        <rFont val="Times New Roman"/>
        <family val="1"/>
      </rPr>
      <t xml:space="preserve">3. Notes for conditional Approval: 
  </t>
    </r>
    <r>
      <rPr>
        <sz val="10"/>
        <color rgb="FF3333FF"/>
        <rFont val="宋体"/>
        <family val="3"/>
        <charset val="134"/>
      </rPr>
      <t xml:space="preserve">条件认可的说明：
</t>
    </r>
    <r>
      <rPr>
        <sz val="10"/>
        <color rgb="FF3333FF"/>
        <rFont val="Times New Roman"/>
        <family val="1"/>
      </rPr>
      <t xml:space="preserve"> The supplier should take implementation actions to fix all non-conformances found during audit. On-site follow up audit will be performed with within the following 90 days. If all non-conformances are proved with evidences to be closed effectively, the supplier will be approved again. Otherwise, it will be disqualified. 
</t>
    </r>
    <r>
      <rPr>
        <sz val="10"/>
        <color rgb="FF3333FF"/>
        <rFont val="宋体"/>
        <family val="3"/>
        <charset val="134"/>
      </rPr>
      <t>供应商应采取改善行动以改善审核所发现的不符合项目</t>
    </r>
    <r>
      <rPr>
        <sz val="10"/>
        <color rgb="FF3333FF"/>
        <rFont val="Times New Roman"/>
        <family val="1"/>
      </rPr>
      <t>. TTM</t>
    </r>
    <r>
      <rPr>
        <sz val="10"/>
        <color rgb="FF3333FF"/>
        <rFont val="宋体"/>
        <family val="3"/>
        <charset val="134"/>
      </rPr>
      <t>将在随后的</t>
    </r>
    <r>
      <rPr>
        <sz val="10"/>
        <color rgb="FF3333FF"/>
        <rFont val="Times New Roman"/>
        <family val="1"/>
      </rPr>
      <t>90</t>
    </r>
    <r>
      <rPr>
        <sz val="10"/>
        <color rgb="FF3333FF"/>
        <rFont val="宋体"/>
        <family val="3"/>
        <charset val="134"/>
      </rPr>
      <t>天内进行现场跟进审核</t>
    </r>
    <r>
      <rPr>
        <sz val="10"/>
        <color rgb="FF3333FF"/>
        <rFont val="Times New Roman"/>
        <family val="1"/>
      </rPr>
      <t xml:space="preserve">. </t>
    </r>
    <r>
      <rPr>
        <sz val="10"/>
        <color rgb="FF3333FF"/>
        <rFont val="宋体"/>
        <family val="3"/>
        <charset val="134"/>
      </rPr>
      <t>如果所有不符合被证明为有效关闭，则供应商可以认可。反之，将取消此供应商认可资格。</t>
    </r>
    <r>
      <rPr>
        <sz val="10"/>
        <color rgb="FF3333FF"/>
        <rFont val="Times New Roman"/>
        <family val="1"/>
      </rPr>
      <t xml:space="preserve">
 * TTM reserves the right to request supplier to provide evidences or conduct an on-site audit to prove the implementation and effectiveness of the correction action.
TTM</t>
    </r>
    <r>
      <rPr>
        <sz val="10"/>
        <color rgb="FF3333FF"/>
        <rFont val="宋体"/>
        <family val="3"/>
        <charset val="134"/>
      </rPr>
      <t xml:space="preserve">保留要求供应商提供相关证据或执行实地审核的权利以验证纠正行动的执行及绩效。
</t>
    </r>
    <r>
      <rPr>
        <sz val="10"/>
        <color rgb="FF3333FF"/>
        <rFont val="Times New Roman"/>
        <family val="1"/>
      </rPr>
      <t xml:space="preserve"> * Conditional approval should be remarked on a separate explanation sheet or under remarks (first page).               
   </t>
    </r>
    <r>
      <rPr>
        <sz val="10"/>
        <color rgb="FF3333FF"/>
        <rFont val="宋体"/>
        <family val="3"/>
        <charset val="134"/>
      </rPr>
      <t>有条件认可必须清楚地说明原因。</t>
    </r>
    <phoneticPr fontId="1" type="noConversion"/>
  </si>
  <si>
    <r>
      <t xml:space="preserve">Minor Nonconformance
</t>
    </r>
    <r>
      <rPr>
        <sz val="10"/>
        <rFont val="宋体"/>
        <family val="3"/>
        <charset val="134"/>
      </rPr>
      <t>轻微不符合项</t>
    </r>
    <phoneticPr fontId="1" type="noConversion"/>
  </si>
  <si>
    <r>
      <t>Remark:</t>
    </r>
    <r>
      <rPr>
        <sz val="10"/>
        <rFont val="宋体"/>
        <family val="3"/>
        <charset val="134"/>
      </rPr>
      <t>备注</t>
    </r>
    <r>
      <rPr>
        <sz val="10"/>
        <rFont val="Times New Roman"/>
        <family val="1"/>
      </rPr>
      <t>: 
If ES audit element audit result was "Unqualified" while total audit result was "qualified", the 2nd audit focuses on</t>
    </r>
    <r>
      <rPr>
        <sz val="10"/>
        <color rgb="FF3333FF"/>
        <rFont val="Times New Roman"/>
        <family val="1"/>
      </rPr>
      <t xml:space="preserve"> HS</t>
    </r>
    <r>
      <rPr>
        <sz val="10"/>
        <rFont val="Times New Roman"/>
        <family val="1"/>
      </rPr>
      <t xml:space="preserve"> element and make sure the supplier can meet the requirement of TTM Corporate.
</t>
    </r>
    <r>
      <rPr>
        <sz val="10"/>
        <rFont val="宋体"/>
        <family val="3"/>
        <charset val="134"/>
      </rPr>
      <t>对总体审核结果合格的供应商，若</t>
    </r>
    <r>
      <rPr>
        <sz val="10"/>
        <color rgb="FF3333FF"/>
        <rFont val="宋体"/>
        <family val="3"/>
        <charset val="134"/>
      </rPr>
      <t>有害</t>
    </r>
    <r>
      <rPr>
        <sz val="10"/>
        <rFont val="宋体"/>
        <family val="3"/>
        <charset val="134"/>
      </rPr>
      <t>物质审核要素打分结果</t>
    </r>
    <r>
      <rPr>
        <sz val="10"/>
        <rFont val="Times New Roman"/>
        <family val="1"/>
      </rPr>
      <t>“</t>
    </r>
    <r>
      <rPr>
        <sz val="10"/>
        <rFont val="宋体"/>
        <family val="3"/>
        <charset val="134"/>
      </rPr>
      <t>不合格</t>
    </r>
    <r>
      <rPr>
        <sz val="10"/>
        <rFont val="Times New Roman"/>
        <family val="1"/>
      </rPr>
      <t>”</t>
    </r>
    <r>
      <rPr>
        <sz val="10"/>
        <rFont val="宋体"/>
        <family val="3"/>
        <charset val="134"/>
      </rPr>
      <t>，则必须就该要素对供应商限期整改后再审核并确保其满足</t>
    </r>
    <r>
      <rPr>
        <sz val="10"/>
        <rFont val="Times New Roman"/>
        <family val="1"/>
      </rPr>
      <t>TTM Corporate</t>
    </r>
    <r>
      <rPr>
        <sz val="10"/>
        <rFont val="宋体"/>
        <family val="3"/>
        <charset val="134"/>
      </rPr>
      <t>的要求；</t>
    </r>
    <r>
      <rPr>
        <sz val="10"/>
        <rFont val="Times New Roman"/>
        <family val="1"/>
      </rPr>
      <t/>
    </r>
    <phoneticPr fontId="1" type="noConversion"/>
  </si>
  <si>
    <r>
      <t xml:space="preserve">Score of </t>
    </r>
    <r>
      <rPr>
        <sz val="10"/>
        <color rgb="FF3333FF"/>
        <rFont val="Times New Roman"/>
        <family val="1"/>
      </rPr>
      <t xml:space="preserve">HS/
</t>
    </r>
    <r>
      <rPr>
        <sz val="10"/>
        <color rgb="FF3333FF"/>
        <rFont val="宋体"/>
        <family val="3"/>
        <charset val="134"/>
      </rPr>
      <t>有害物质</t>
    </r>
    <r>
      <rPr>
        <sz val="10"/>
        <rFont val="宋体"/>
        <family val="3"/>
        <charset val="134"/>
      </rPr>
      <t>得分</t>
    </r>
    <phoneticPr fontId="1" type="noConversion"/>
  </si>
  <si>
    <r>
      <t>2</t>
    </r>
    <r>
      <rPr>
        <sz val="10"/>
        <rFont val="宋体"/>
        <family val="3"/>
        <charset val="134"/>
      </rPr>
      <t>）</t>
    </r>
    <r>
      <rPr>
        <sz val="10"/>
        <rFont val="Times New Roman"/>
        <family val="1"/>
      </rPr>
      <t xml:space="preserve">Halfway implemented,  such as did not record completely according to the procedure or the record was not used for continuous improvement of the process as required, failure to comply with process requirements in the document and etc.
</t>
    </r>
    <r>
      <rPr>
        <sz val="10"/>
        <rFont val="宋体"/>
        <family val="3"/>
        <charset val="134"/>
      </rPr>
      <t>未按照程序要求执行彻底，诸如：未按要求完整记录或记录未按要求用于过程持续改善或未按照文件流程要求执行等。</t>
    </r>
    <r>
      <rPr>
        <b/>
        <sz val="10"/>
        <rFont val="Times New Roman"/>
        <family val="1"/>
      </rPr>
      <t/>
    </r>
    <phoneticPr fontId="1" type="noConversion"/>
  </si>
  <si>
    <r>
      <t>1</t>
    </r>
    <r>
      <rPr>
        <sz val="10"/>
        <rFont val="宋体"/>
        <family val="3"/>
        <charset val="134"/>
      </rPr>
      <t>）</t>
    </r>
    <r>
      <rPr>
        <sz val="10"/>
        <rFont val="Times New Roman"/>
        <family val="1"/>
      </rPr>
      <t xml:space="preserve">There is evidence for following the requirements of the procedure, but the procedures are not perfect ,and the required results are not met. </t>
    </r>
    <r>
      <rPr>
        <sz val="10"/>
        <rFont val="宋体"/>
        <family val="3"/>
        <charset val="134"/>
      </rPr>
      <t>有证据显示按程序要求执行，但程序制定不完善，效果未达到应有的要求。</t>
    </r>
    <phoneticPr fontId="1" type="noConversion"/>
  </si>
  <si>
    <r>
      <t>0 point/
0</t>
    </r>
    <r>
      <rPr>
        <sz val="10"/>
        <rFont val="宋体"/>
        <family val="3"/>
        <charset val="134"/>
      </rPr>
      <t>分</t>
    </r>
    <phoneticPr fontId="2" type="noConversion"/>
  </si>
  <si>
    <r>
      <t>1point/
1</t>
    </r>
    <r>
      <rPr>
        <sz val="10"/>
        <rFont val="宋体"/>
        <family val="3"/>
        <charset val="134"/>
      </rPr>
      <t>分</t>
    </r>
    <phoneticPr fontId="2" type="noConversion"/>
  </si>
  <si>
    <r>
      <t>2points/
2</t>
    </r>
    <r>
      <rPr>
        <sz val="10"/>
        <rFont val="宋体"/>
        <family val="3"/>
        <charset val="134"/>
      </rPr>
      <t>分</t>
    </r>
    <phoneticPr fontId="2" type="noConversion"/>
  </si>
  <si>
    <r>
      <t>3points/
3</t>
    </r>
    <r>
      <rPr>
        <sz val="10"/>
        <color rgb="FF3333FF"/>
        <rFont val="宋体"/>
        <family val="3"/>
        <charset val="134"/>
      </rPr>
      <t>分</t>
    </r>
    <phoneticPr fontId="2" type="noConversion"/>
  </si>
  <si>
    <r>
      <t>4points/
4</t>
    </r>
    <r>
      <rPr>
        <sz val="10"/>
        <color rgb="FF3333FF"/>
        <rFont val="宋体"/>
        <family val="3"/>
        <charset val="134"/>
      </rPr>
      <t>分</t>
    </r>
    <phoneticPr fontId="1" type="noConversion"/>
  </si>
  <si>
    <r>
      <rPr>
        <b/>
        <sz val="10"/>
        <rFont val="Times New Roman"/>
        <family val="1"/>
      </rPr>
      <t xml:space="preserve">                                                                                                                                                                                                                                                                                                                                                                                                                                                                                                   </t>
    </r>
    <r>
      <rPr>
        <b/>
        <sz val="22"/>
        <rFont val="Times New Roman"/>
        <family val="1"/>
      </rPr>
      <t xml:space="preserve">Score rules and judgment
</t>
    </r>
    <r>
      <rPr>
        <b/>
        <sz val="22"/>
        <rFont val="宋体"/>
        <family val="3"/>
        <charset val="134"/>
      </rPr>
      <t>审核打分细则及评判</t>
    </r>
    <phoneticPr fontId="1" type="noConversion"/>
  </si>
  <si>
    <r>
      <t>Any audit item, if the score</t>
    </r>
    <r>
      <rPr>
        <sz val="10"/>
        <rFont val="宋体"/>
        <family val="3"/>
        <charset val="134"/>
      </rPr>
      <t>＜</t>
    </r>
    <r>
      <rPr>
        <sz val="10"/>
        <rFont val="Times New Roman"/>
        <family val="1"/>
      </rPr>
      <t>3 points,
a)The auditor must fill the audit findings for this item, the related supplier must give the improvement actions.</t>
    </r>
    <r>
      <rPr>
        <sz val="10"/>
        <color rgb="FF3333FF"/>
        <rFont val="Times New Roman"/>
        <family val="1"/>
      </rPr>
      <t xml:space="preserve"> for the audit item the score</t>
    </r>
    <r>
      <rPr>
        <sz val="10"/>
        <color rgb="FF3333FF"/>
        <rFont val="宋体"/>
        <family val="3"/>
        <charset val="134"/>
      </rPr>
      <t>≤</t>
    </r>
    <r>
      <rPr>
        <sz val="10"/>
        <color rgb="FF3333FF"/>
        <rFont val="Times New Roman"/>
        <family val="1"/>
      </rPr>
      <t>1point, should be submit 8D.</t>
    </r>
    <r>
      <rPr>
        <sz val="10"/>
        <rFont val="Times New Roman"/>
        <family val="1"/>
      </rPr>
      <t xml:space="preserve">
b) The auditor must follow up the supplier's improvement actions until complete.
</t>
    </r>
    <r>
      <rPr>
        <sz val="10"/>
        <rFont val="宋体"/>
        <family val="3"/>
        <charset val="134"/>
      </rPr>
      <t>任一审核项目得分小于</t>
    </r>
    <r>
      <rPr>
        <sz val="10"/>
        <rFont val="Times New Roman"/>
        <family val="1"/>
      </rPr>
      <t>3</t>
    </r>
    <r>
      <rPr>
        <sz val="10"/>
        <rFont val="宋体"/>
        <family val="3"/>
        <charset val="134"/>
      </rPr>
      <t xml:space="preserve">分，
</t>
    </r>
    <r>
      <rPr>
        <sz val="10"/>
        <rFont val="Times New Roman"/>
        <family val="1"/>
      </rPr>
      <t>a)</t>
    </r>
    <r>
      <rPr>
        <sz val="10"/>
        <rFont val="宋体"/>
        <family val="3"/>
        <charset val="134"/>
      </rPr>
      <t>审核员必须填写审核发现，供应商必须给出改善行动，</t>
    </r>
    <r>
      <rPr>
        <sz val="10"/>
        <color rgb="FF3333FF"/>
        <rFont val="宋体"/>
        <family val="3"/>
        <charset val="134"/>
      </rPr>
      <t>对审核单项≤</t>
    </r>
    <r>
      <rPr>
        <sz val="10"/>
        <color rgb="FF3333FF"/>
        <rFont val="Times New Roman"/>
        <family val="1"/>
      </rPr>
      <t>1</t>
    </r>
    <r>
      <rPr>
        <sz val="10"/>
        <color rgb="FF3333FF"/>
        <rFont val="宋体"/>
        <family val="3"/>
        <charset val="134"/>
      </rPr>
      <t>分，需以</t>
    </r>
    <r>
      <rPr>
        <sz val="10"/>
        <color rgb="FF3333FF"/>
        <rFont val="Times New Roman"/>
        <family val="1"/>
      </rPr>
      <t>8D</t>
    </r>
    <r>
      <rPr>
        <sz val="10"/>
        <color rgb="FF3333FF"/>
        <rFont val="宋体"/>
        <family val="3"/>
        <charset val="134"/>
      </rPr>
      <t>格式提交改善行动；</t>
    </r>
    <r>
      <rPr>
        <sz val="10"/>
        <rFont val="Times New Roman"/>
        <family val="1"/>
      </rPr>
      <t xml:space="preserve">
b)</t>
    </r>
    <r>
      <rPr>
        <sz val="10"/>
        <rFont val="宋体"/>
        <family val="3"/>
        <charset val="134"/>
      </rPr>
      <t>审核员必须跟进改善行动的执行直至完成。</t>
    </r>
    <phoneticPr fontId="2" type="noConversion"/>
  </si>
  <si>
    <r>
      <t xml:space="preserve">Information Safety Management System (ISMS)/ </t>
    </r>
    <r>
      <rPr>
        <sz val="10"/>
        <rFont val="宋体"/>
        <family val="3"/>
        <charset val="134"/>
      </rPr>
      <t>信息安全管理体系</t>
    </r>
    <phoneticPr fontId="2" type="noConversion"/>
  </si>
  <si>
    <r>
      <t xml:space="preserve">For any audit element or the total audit result
</t>
    </r>
    <r>
      <rPr>
        <sz val="10"/>
        <rFont val="宋体"/>
        <family val="3"/>
        <charset val="134"/>
      </rPr>
      <t>各审核要素或总体审核结果</t>
    </r>
    <phoneticPr fontId="2" type="noConversion"/>
  </si>
  <si>
    <r>
      <t>The score</t>
    </r>
    <r>
      <rPr>
        <sz val="10"/>
        <rFont val="宋体"/>
        <family val="3"/>
        <charset val="134"/>
      </rPr>
      <t>≥</t>
    </r>
    <r>
      <rPr>
        <sz val="10"/>
        <rFont val="Times New Roman"/>
        <family val="1"/>
      </rPr>
      <t>90points and the score of the any audited item</t>
    </r>
    <r>
      <rPr>
        <sz val="10"/>
        <rFont val="宋体"/>
        <family val="3"/>
        <charset val="134"/>
      </rPr>
      <t>≥</t>
    </r>
    <r>
      <rPr>
        <sz val="10"/>
        <color rgb="FF3333FF"/>
        <rFont val="Times New Roman"/>
        <family val="1"/>
      </rPr>
      <t>3</t>
    </r>
    <r>
      <rPr>
        <sz val="10"/>
        <rFont val="Times New Roman"/>
        <family val="1"/>
      </rPr>
      <t xml:space="preserve"> points
</t>
    </r>
    <r>
      <rPr>
        <sz val="10"/>
        <rFont val="宋体"/>
        <family val="3"/>
        <charset val="134"/>
      </rPr>
      <t>得分≥</t>
    </r>
    <r>
      <rPr>
        <sz val="10"/>
        <rFont val="Times New Roman"/>
        <family val="1"/>
      </rPr>
      <t>90</t>
    </r>
    <r>
      <rPr>
        <sz val="10"/>
        <rFont val="宋体"/>
        <family val="3"/>
        <charset val="134"/>
      </rPr>
      <t>，且任一单项≥</t>
    </r>
    <r>
      <rPr>
        <sz val="10"/>
        <color rgb="FF3333FF"/>
        <rFont val="Times New Roman"/>
        <family val="1"/>
      </rPr>
      <t>3</t>
    </r>
    <r>
      <rPr>
        <sz val="10"/>
        <color rgb="FF3333FF"/>
        <rFont val="宋体"/>
        <family val="3"/>
        <charset val="134"/>
      </rPr>
      <t>分</t>
    </r>
    <phoneticPr fontId="1" type="noConversion"/>
  </si>
  <si>
    <r>
      <t xml:space="preserve">The element factual score/ 
</t>
    </r>
    <r>
      <rPr>
        <sz val="10"/>
        <rFont val="宋体"/>
        <family val="3"/>
        <charset val="134"/>
      </rPr>
      <t>要素实际得分</t>
    </r>
    <phoneticPr fontId="1" type="noConversion"/>
  </si>
  <si>
    <r>
      <t xml:space="preserve">Basic Material (Laminate/ P-Preg)
</t>
    </r>
    <r>
      <rPr>
        <b/>
        <sz val="10"/>
        <color rgb="FF3333FF"/>
        <rFont val="宋体"/>
        <family val="3"/>
        <charset val="134"/>
      </rPr>
      <t>基本材料（板料</t>
    </r>
    <r>
      <rPr>
        <b/>
        <sz val="10"/>
        <color rgb="FF3333FF"/>
        <rFont val="Times New Roman"/>
        <family val="1"/>
      </rPr>
      <t>/ P</t>
    </r>
    <r>
      <rPr>
        <b/>
        <sz val="10"/>
        <color rgb="FF3333FF"/>
        <rFont val="宋体"/>
        <family val="3"/>
        <charset val="134"/>
      </rPr>
      <t>片）</t>
    </r>
    <phoneticPr fontId="1" type="noConversion"/>
  </si>
  <si>
    <r>
      <t>The score</t>
    </r>
    <r>
      <rPr>
        <sz val="10"/>
        <rFont val="宋体"/>
        <family val="3"/>
        <charset val="134"/>
      </rPr>
      <t>≥</t>
    </r>
    <r>
      <rPr>
        <sz val="10"/>
        <rFont val="Times New Roman"/>
        <family val="1"/>
      </rPr>
      <t xml:space="preserve">90 points but with the item(s) scored </t>
    </r>
    <r>
      <rPr>
        <sz val="10"/>
        <color rgb="FF3333FF"/>
        <rFont val="宋体"/>
        <family val="3"/>
        <charset val="134"/>
      </rPr>
      <t>≤</t>
    </r>
    <r>
      <rPr>
        <sz val="10"/>
        <color rgb="FF3333FF"/>
        <rFont val="Times New Roman"/>
        <family val="1"/>
      </rPr>
      <t>2</t>
    </r>
    <r>
      <rPr>
        <sz val="10"/>
        <rFont val="Times New Roman"/>
        <family val="1"/>
      </rPr>
      <t xml:space="preserve"> points
</t>
    </r>
    <r>
      <rPr>
        <sz val="10"/>
        <rFont val="宋体"/>
        <family val="3"/>
        <charset val="134"/>
      </rPr>
      <t>得分≥</t>
    </r>
    <r>
      <rPr>
        <sz val="10"/>
        <rFont val="Times New Roman"/>
        <family val="1"/>
      </rPr>
      <t>90</t>
    </r>
    <r>
      <rPr>
        <sz val="10"/>
        <rFont val="宋体"/>
        <family val="3"/>
        <charset val="134"/>
      </rPr>
      <t>，但有单项得分</t>
    </r>
    <r>
      <rPr>
        <sz val="10"/>
        <color rgb="FF3333FF"/>
        <rFont val="宋体"/>
        <family val="3"/>
        <charset val="134"/>
      </rPr>
      <t>≤</t>
    </r>
    <r>
      <rPr>
        <sz val="10"/>
        <rFont val="Times New Roman"/>
        <family val="1"/>
      </rPr>
      <t>2</t>
    </r>
    <r>
      <rPr>
        <sz val="10"/>
        <rFont val="宋体"/>
        <family val="3"/>
        <charset val="134"/>
      </rPr>
      <t>分</t>
    </r>
    <phoneticPr fontId="1" type="noConversion"/>
  </si>
  <si>
    <r>
      <t>Appraisal/</t>
    </r>
    <r>
      <rPr>
        <sz val="10"/>
        <rFont val="宋体"/>
        <family val="3"/>
        <charset val="134"/>
      </rPr>
      <t>评定</t>
    </r>
    <phoneticPr fontId="1" type="noConversion"/>
  </si>
  <si>
    <r>
      <t xml:space="preserve">Appraisal/
</t>
    </r>
    <r>
      <rPr>
        <sz val="10"/>
        <rFont val="宋体"/>
        <family val="3"/>
        <charset val="134"/>
      </rPr>
      <t>评定</t>
    </r>
    <phoneticPr fontId="1" type="noConversion"/>
  </si>
  <si>
    <r>
      <t>Annual audit &amp; Supplier self-assessment /</t>
    </r>
    <r>
      <rPr>
        <b/>
        <sz val="10"/>
        <color rgb="FF3333FF"/>
        <rFont val="宋体"/>
        <family val="3"/>
        <charset val="134"/>
      </rPr>
      <t>供应商年度审核</t>
    </r>
    <r>
      <rPr>
        <b/>
        <sz val="10"/>
        <color rgb="FF3333FF"/>
        <rFont val="Times New Roman"/>
        <family val="1"/>
      </rPr>
      <t xml:space="preserve">(AA)  &amp; </t>
    </r>
    <r>
      <rPr>
        <b/>
        <sz val="10"/>
        <color rgb="FF3333FF"/>
        <rFont val="宋体"/>
        <family val="3"/>
        <charset val="134"/>
      </rPr>
      <t>供应商自评</t>
    </r>
    <r>
      <rPr>
        <b/>
        <sz val="10"/>
        <color rgb="FF3333FF"/>
        <rFont val="Times New Roman"/>
        <family val="1"/>
      </rPr>
      <t>(SA)</t>
    </r>
    <phoneticPr fontId="1" type="noConversion"/>
  </si>
  <si>
    <t>Approval</t>
    <phoneticPr fontId="50" type="noConversion"/>
  </si>
  <si>
    <t xml:space="preserve">Conditional Approval </t>
    <phoneticPr fontId="50" type="noConversion"/>
  </si>
  <si>
    <t>Disapproval</t>
    <phoneticPr fontId="50" type="noConversion"/>
  </si>
  <si>
    <r>
      <t xml:space="preserve">The procedure was documented, but the implementation was not as the requested, or no evidence to show the implementation. </t>
    </r>
    <r>
      <rPr>
        <sz val="10"/>
        <rFont val="宋体"/>
        <family val="3"/>
        <charset val="134"/>
      </rPr>
      <t>有文件化的程序，但未按程序要求执行或无证据证明其已被执行。</t>
    </r>
    <phoneticPr fontId="2" type="noConversion"/>
  </si>
  <si>
    <r>
      <t>Major Nonconformance</t>
    </r>
    <r>
      <rPr>
        <sz val="10"/>
        <rFont val="Times New Roman"/>
        <family val="1"/>
      </rPr>
      <t xml:space="preserve">
</t>
    </r>
    <r>
      <rPr>
        <sz val="10"/>
        <rFont val="宋体"/>
        <family val="3"/>
        <charset val="134"/>
      </rPr>
      <t>严重不符合项</t>
    </r>
    <phoneticPr fontId="1" type="noConversion"/>
  </si>
  <si>
    <r>
      <t xml:space="preserve">Audit Checklist for Quality Management System
</t>
    </r>
    <r>
      <rPr>
        <b/>
        <sz val="14"/>
        <rFont val="宋体"/>
        <family val="3"/>
        <charset val="134"/>
      </rPr>
      <t>质量管理体系审核清单</t>
    </r>
    <phoneticPr fontId="1" type="noConversion"/>
  </si>
  <si>
    <r>
      <t xml:space="preserve">Audit Checklist for Process Quality Control
</t>
    </r>
    <r>
      <rPr>
        <b/>
        <sz val="14"/>
        <rFont val="宋体"/>
        <family val="3"/>
        <charset val="134"/>
      </rPr>
      <t>过程质量控制审核清单</t>
    </r>
    <phoneticPr fontId="1" type="noConversion"/>
  </si>
  <si>
    <r>
      <t xml:space="preserve">Audit Checklist for Environmental Management System
</t>
    </r>
    <r>
      <rPr>
        <b/>
        <sz val="14"/>
        <color theme="1"/>
        <rFont val="宋体"/>
        <family val="3"/>
        <charset val="134"/>
      </rPr>
      <t>环境管理体系审核清单</t>
    </r>
    <phoneticPr fontId="1" type="noConversion"/>
  </si>
  <si>
    <r>
      <t xml:space="preserve">Audit Checklist for Company Social Responsibility
</t>
    </r>
    <r>
      <rPr>
        <b/>
        <sz val="14"/>
        <color theme="1"/>
        <rFont val="宋体"/>
        <family val="3"/>
        <charset val="134"/>
      </rPr>
      <t>企业社会责任审核清单</t>
    </r>
    <phoneticPr fontId="1" type="noConversion"/>
  </si>
  <si>
    <r>
      <t xml:space="preserve">Audit Checklist for Information Safety Management System
</t>
    </r>
    <r>
      <rPr>
        <b/>
        <sz val="14"/>
        <rFont val="宋体"/>
        <family val="3"/>
        <charset val="134"/>
      </rPr>
      <t>信息安全管理体系审核清单</t>
    </r>
    <phoneticPr fontId="1" type="noConversion"/>
  </si>
  <si>
    <t>5.3.5</t>
    <phoneticPr fontId="1" type="noConversion"/>
  </si>
  <si>
    <t>5.3.6</t>
    <phoneticPr fontId="1" type="noConversion"/>
  </si>
  <si>
    <r>
      <t xml:space="preserve">Whether the company use or support using forced labor, ask staff to pay a deposit or deposit identification card at starting employ,  and committ itself to promise not to treat employees inhumanely and discriminate against them illegally.
</t>
    </r>
    <r>
      <rPr>
        <sz val="10"/>
        <rFont val="宋体"/>
        <family val="3"/>
        <charset val="134"/>
      </rPr>
      <t>公司是否使用或支持使用强迫性劳动。是否要求员工在受雇起始时交纳押金或寄存身份证件。是否承诺不对员工有不人道对待和非法歧视。</t>
    </r>
    <phoneticPr fontId="1" type="noConversion"/>
  </si>
  <si>
    <r>
      <t>Score/</t>
    </r>
    <r>
      <rPr>
        <sz val="11"/>
        <color rgb="FF3333FF"/>
        <rFont val="宋体"/>
        <family val="2"/>
        <charset val="134"/>
      </rPr>
      <t>得分</t>
    </r>
    <phoneticPr fontId="1" type="noConversion"/>
  </si>
  <si>
    <r>
      <rPr>
        <sz val="10"/>
        <rFont val="Times New Roman"/>
        <family val="1"/>
      </rPr>
      <t xml:space="preserve">Establish </t>
    </r>
    <r>
      <rPr>
        <sz val="10"/>
        <color rgb="FF3333FF"/>
        <rFont val="Times New Roman"/>
        <family val="1"/>
      </rPr>
      <t>mechanism</t>
    </r>
    <r>
      <rPr>
        <sz val="10"/>
        <rFont val="Times New Roman"/>
        <family val="1"/>
      </rPr>
      <t xml:space="preserve"> to clearly define the object, timing, content and manner for environmental-related internal and external information communication, and to keep and respond to relevant records of internal and external communication.</t>
    </r>
    <r>
      <rPr>
        <sz val="10"/>
        <rFont val="宋体"/>
        <family val="3"/>
        <charset val="134"/>
      </rPr>
      <t xml:space="preserve">
建立环境相关内外部信息交流的</t>
    </r>
    <r>
      <rPr>
        <sz val="10"/>
        <color rgb="FF3333FF"/>
        <rFont val="宋体"/>
        <family val="3"/>
        <charset val="134"/>
      </rPr>
      <t>机制</t>
    </r>
    <r>
      <rPr>
        <sz val="10"/>
        <rFont val="宋体"/>
        <family val="3"/>
        <charset val="134"/>
      </rPr>
      <t>，对信息交流的对象、时机、内容、方式进行明确定义，保存内外部沟通的相关记录并作出响应。</t>
    </r>
    <phoneticPr fontId="1" type="noConversion"/>
  </si>
  <si>
    <t>2.4.3</t>
    <phoneticPr fontId="1" type="noConversion"/>
  </si>
  <si>
    <t>2.4.4</t>
    <phoneticPr fontId="1" type="noConversion"/>
  </si>
  <si>
    <r>
      <t>Score/</t>
    </r>
    <r>
      <rPr>
        <sz val="11"/>
        <color rgb="FF3333FF"/>
        <rFont val="宋体"/>
        <family val="2"/>
        <charset val="134"/>
      </rPr>
      <t>得分</t>
    </r>
  </si>
  <si>
    <r>
      <t>Judgment/</t>
    </r>
    <r>
      <rPr>
        <sz val="10"/>
        <rFont val="宋体"/>
        <family val="3"/>
        <charset val="134"/>
      </rPr>
      <t>评判：</t>
    </r>
    <phoneticPr fontId="1" type="noConversion"/>
  </si>
  <si>
    <r>
      <t>Judgment/</t>
    </r>
    <r>
      <rPr>
        <sz val="10"/>
        <color theme="1"/>
        <rFont val="宋体"/>
        <family val="3"/>
        <charset val="134"/>
      </rPr>
      <t>评判：</t>
    </r>
  </si>
  <si>
    <r>
      <t xml:space="preserve">Element Self-Assessment score
</t>
    </r>
    <r>
      <rPr>
        <sz val="10"/>
        <color rgb="FF3333FF"/>
        <rFont val="宋体"/>
        <family val="3"/>
        <charset val="134"/>
      </rPr>
      <t>要素自评得分：</t>
    </r>
    <phoneticPr fontId="18" type="noConversion"/>
  </si>
  <si>
    <r>
      <rPr>
        <sz val="10"/>
        <rFont val="Times New Roman"/>
        <family val="1"/>
      </rPr>
      <t>The method of age determination for staff, the policy of prohibition of usage of child, commitments and child remedial procedures. List of immaturity workers and pregnant workers, and the forbiden postion list and protection measures.</t>
    </r>
    <r>
      <rPr>
        <strike/>
        <sz val="10"/>
        <rFont val="Times New Roman"/>
        <family val="1"/>
      </rPr>
      <t xml:space="preserve">
</t>
    </r>
    <r>
      <rPr>
        <sz val="10"/>
        <rFont val="宋体"/>
        <family val="3"/>
        <charset val="134"/>
      </rPr>
      <t>员工年龄鉴别的方法，禁止使用童工政策承诺及童工补救程序。未成年工和怀孕女工清单，其对应的禁忌岗位清单和保护措施</t>
    </r>
    <phoneticPr fontId="1" type="noConversion"/>
  </si>
  <si>
    <t>Whether the working hours and overtime are compliant to the related local  law  and RBA(Responsible Business Alliance) (1 day off at least in every 7 days, and no more than 60 hours per week).  Whether the staff are voluntary to work overtime. 
员工的工作时间和加班时间是否符合当地相关法规及RBA(责任商业联盟)要求（每7天必须至少休息1天)。员工是否自愿加班。</t>
    <phoneticPr fontId="1" type="noConversion"/>
  </si>
  <si>
    <r>
      <t xml:space="preserve">The wage paid to employees  is conforming to the wage regulations of the country.
Purchase social insurance for employees according to labor law (Such as injury insurance, endowment insurance, medical insurance and  maternity insurance, etc. ) .
</t>
    </r>
    <r>
      <rPr>
        <sz val="10"/>
        <rFont val="宋体"/>
        <family val="3"/>
        <charset val="134"/>
      </rPr>
      <t>支付给员工的工资是否被清晰地列明并符合当地最低工资标准及国家规定的工资法规。
按劳动法给各位员工购买社会保险</t>
    </r>
    <r>
      <rPr>
        <sz val="10"/>
        <rFont val="Times New Roman"/>
        <family val="1"/>
      </rPr>
      <t>(</t>
    </r>
    <r>
      <rPr>
        <sz val="10"/>
        <rFont val="宋体"/>
        <family val="3"/>
        <charset val="134"/>
      </rPr>
      <t>诸如：工伤保险、养老保险，医疗保险和生育保险，等）。</t>
    </r>
    <phoneticPr fontId="1" type="noConversion"/>
  </si>
  <si>
    <r>
      <rPr>
        <sz val="10"/>
        <rFont val="Times New Roman"/>
        <family val="1"/>
      </rPr>
      <t>Establish the obtaining way to get the applicable labour laws, regulations and other requirements and regulations use them to manage the company's environmental factors.  Whether thm are any insufficient? Also the the frequency of collection, the approach to login in, the method of preservation and the corresponding responsible units and personnel are defined.  How about the compliance evaluation.</t>
    </r>
    <r>
      <rPr>
        <strike/>
        <sz val="10"/>
        <rFont val="Times New Roman"/>
        <family val="1"/>
      </rPr>
      <t xml:space="preserve">
</t>
    </r>
    <r>
      <rPr>
        <sz val="10"/>
        <rFont val="宋体"/>
        <family val="3"/>
        <charset val="134"/>
      </rPr>
      <t>建立获取适用的劳工相关的法律、法规及其他要求的有效途径，规定收集的频率、登录方法、保存的方式及其对应责任单位和人员。这些法律、法规是否有遗漏，合规性评价如何。</t>
    </r>
    <phoneticPr fontId="1" type="noConversion"/>
  </si>
  <si>
    <r>
      <t xml:space="preserve">Respect all the staff's rights of freely forming and joining in trade unions and collective bargaining. The establishment of trade union organizations in accordance with the regulations has obtained the approval of grass-roots trade union organizations, and supports the activities of trade union organizations (providing places, time and funds). 
</t>
    </r>
    <r>
      <rPr>
        <sz val="10"/>
        <rFont val="宋体"/>
        <family val="3"/>
        <charset val="134"/>
      </rPr>
      <t>尊重所有员工自由组建和参加工会以及集体谈判之权利。按规定建立工会组织，获得了基层工会组织的批复，并支持工会组织的活动（提供场所、时间和资金）。</t>
    </r>
    <phoneticPr fontId="1" type="noConversion"/>
  </si>
  <si>
    <t>Whether the employee representatives are elected, posted and approved by the employees, the trade union regularly communicates with the senior management and communication records are maintained.
员工代表是否通过选举产生，张榜公布，并得到员工认可，工会定期地与管理高层进行沟通并保持沟通记录。</t>
    <phoneticPr fontId="1" type="noConversion"/>
  </si>
  <si>
    <t>To analyze the turnover statistics and reasons of key employees, and take effective measures to reduce the turnover rate.
对关键岗位员工进行离职统计及原因分析，并采取有效措施降低离职率。</t>
    <phoneticPr fontId="1" type="noConversion"/>
  </si>
  <si>
    <t xml:space="preserve">Health and safety
健康与安全 </t>
    <phoneticPr fontId="1" type="noConversion"/>
  </si>
  <si>
    <t>Hazard source risk assessment procedure is established, and the methods, criteria and steps of risk assessment are defined. Major Hazard Sources Inventory is established, and relevant control measures were formulated and its effectiveness was periodically evaluated
建立了危险源风险评价程序，规定风险评价的方法、准则和步骤，建立重大危险源清单并制定相关的控制措施计划及定期评审其有效性。</t>
    <phoneticPr fontId="1" type="noConversion"/>
  </si>
  <si>
    <r>
      <t xml:space="preserve">Establish the obtaining way to get the applicable occupational health and safety  laws, regulations and other requirements and regulations use them to manage the company's environmental factors.  Whether thm are any insufficient? Also the the frequency of collection, the approach to login in, the method of preservation and the corresponding responsible units and personnel are defined.  How about the compliance evaluation.
</t>
    </r>
    <r>
      <rPr>
        <sz val="10"/>
        <rFont val="宋体"/>
        <family val="3"/>
        <charset val="134"/>
      </rPr>
      <t>建立获取适用的职业健康与安全相关的法律、法规及其他要求的有效途径，规定收集的频率、登录方法、保存的方式及其对应责任单位和人员。这些法律、法规是否有遗漏，合规性评价如何。</t>
    </r>
    <phoneticPr fontId="1" type="noConversion"/>
  </si>
  <si>
    <t>Establish occupational health and safety objectives, and review management schemes regularly and at planned intervals to ensure the achievement of the objectives.
制订职业健康安全目标，并对管理方案定期和按计划间隔进行评审，以确保目标的实现。</t>
    <phoneticPr fontId="1" type="noConversion"/>
  </si>
  <si>
    <t>Establish a mechanism to detect, prevent and deal with any potential threat from chemical, biological, and physical factors to the staff's health and safety.
建立机制以检测、防范和应对由化学、生物以及物理因素给员工带来的，可能危害任何员工健康和安全的潜在威胁。</t>
    <phoneticPr fontId="1" type="noConversion"/>
  </si>
  <si>
    <r>
      <t>Provide the  appropriate personal protective equipment for the staff (such as: safety glasses, helmets, gloves, mask, etc.)</t>
    </r>
    <r>
      <rPr>
        <sz val="10"/>
        <color rgb="FFFF0000"/>
        <rFont val="Times New Roman"/>
        <family val="1"/>
      </rPr>
      <t xml:space="preserve"> </t>
    </r>
    <r>
      <rPr>
        <sz val="10"/>
        <rFont val="Times New Roman"/>
        <family val="1"/>
      </rPr>
      <t>The protective equipment is correctly maintained.
为员工提供适当的个人防护装备（如：安全眼镜、安全帽、手套、口罩等）；防护装备被正确地进行了维护。</t>
    </r>
    <phoneticPr fontId="1" type="noConversion"/>
  </si>
  <si>
    <t>Establish procedures and systems to manage, track and report occupational injuries and diseases.
制订程序和体系来管理、跟踪和报告职业伤害和疾病。</t>
    <phoneticPr fontId="1" type="noConversion"/>
  </si>
  <si>
    <t>Record and correct the occurred occupational injury and industrial accident. Use it to prevent the similar potential danger.
已发生的工伤、工业事故被记录并得以纠正，并用于预防其它类似潜在危险。</t>
    <phoneticPr fontId="1" type="noConversion"/>
  </si>
  <si>
    <t>The safety protection procedure with the monitoring measure about the dangerous operation, such as high - altitude operations, confined space operation, and so on, and continuously improve.
高空、密闭空间等，危险作业的安全防护要求和监管措施，及持续改善。</t>
    <phoneticPr fontId="1" type="noConversion"/>
  </si>
  <si>
    <t>Provide employees who deal with chemicals with "material safety data sheet (MSDS)" written in appropriate language.
为处理化学物品的员工提供用适当语言编写的“材料安全数据表（MSDS）”。</t>
    <phoneticPr fontId="1" type="noConversion"/>
  </si>
  <si>
    <r>
      <t xml:space="preserve">Forbid smoking and carrying the firelighter in the warehouse and the factory. Establishment of Fire Operation Management Procedure. There is the special guard for the hazardous chemical warehouse and marked with "strictly forbid fireworks" . If store volatile combustible, pay attention to the temperature and ventilation. Set the facilities to monitor and alarm the hazard according to the relating laws.
</t>
    </r>
    <r>
      <rPr>
        <sz val="10"/>
        <rFont val="宋体"/>
        <family val="3"/>
        <charset val="134"/>
      </rPr>
      <t>仓库及工厂内严禁吸烟及携带引火物品。建立动火作业管理程序；危险化学品仓库指派专人看守；标明</t>
    </r>
    <r>
      <rPr>
        <sz val="10"/>
        <rFont val="Times New Roman"/>
        <family val="1"/>
      </rPr>
      <t>"</t>
    </r>
    <r>
      <rPr>
        <sz val="10"/>
        <rFont val="宋体"/>
        <family val="3"/>
        <charset val="134"/>
      </rPr>
      <t>严禁烟火</t>
    </r>
    <r>
      <rPr>
        <sz val="10"/>
        <rFont val="Times New Roman"/>
        <family val="1"/>
      </rPr>
      <t>"</t>
    </r>
    <r>
      <rPr>
        <sz val="10"/>
        <rFont val="宋体"/>
        <family val="3"/>
        <charset val="134"/>
      </rPr>
      <t>字样，如储藏挥发性易燃物，注意温度及通风；并按相关法律法规要求配备相应的安全监测和报警装置。</t>
    </r>
    <phoneticPr fontId="1" type="noConversion"/>
  </si>
  <si>
    <t>Provide the conforming drinkable water, the hygienic food, the clean dormitory and the toilet to the staff, and the facilities of the dormitory and the toilet are enough for the basic needs of the staff.
为员工提供符合标准的饮用水，符合卫生要求的食物，和干净、安全且能满足员工的基本需要的宿舍和卫生间。</t>
    <phoneticPr fontId="1" type="noConversion"/>
  </si>
  <si>
    <t>Set the emergency exit. Deploy the fire detecting and extinguishing devices and periodically inspect them. The fire drills are regularly done, and as should be used for continue improvement.
设置相关要求的有应急出口。配备火灾探测和灭火装置并定期检验；定期进行消防安全演练，并持续改善。</t>
    <phoneticPr fontId="1" type="noConversion"/>
  </si>
  <si>
    <r>
      <t xml:space="preserve">Deploy the qualified aid man and the enough first-aid cases. Take measure to ensure the validness and adequacy of the medical materials and put them at the suitable position; The measure to deal with different degrees of injury are defined.
</t>
    </r>
    <r>
      <rPr>
        <sz val="10"/>
        <rFont val="宋体"/>
        <family val="3"/>
        <charset val="134"/>
      </rPr>
      <t>配备有资质的急救员和足够的医疗急救箱，采取措施以保证医疗急救用品有效且足够；急救药箱放置的位置方便取用；界定不同程度伤害时的处置方法。</t>
    </r>
    <phoneticPr fontId="1" type="noConversion"/>
  </si>
  <si>
    <t>All the staff often accept health and safety training, meanwhile the training records are kept.
所有员工需经常接受健康和安全培训及培训记录的保存。</t>
    <phoneticPr fontId="1" type="noConversion"/>
  </si>
  <si>
    <r>
      <rPr>
        <sz val="10"/>
        <rFont val="Times New Roman"/>
        <family val="1"/>
      </rPr>
      <t>(RBA(Responsible Business Alliance))</t>
    </r>
    <r>
      <rPr>
        <b/>
        <sz val="10"/>
        <rFont val="Times New Roman"/>
        <family val="1"/>
      </rPr>
      <t xml:space="preserve"> Ethics criterion
（责任商业联盟）道德规范 </t>
    </r>
    <phoneticPr fontId="1" type="noConversion"/>
  </si>
  <si>
    <t>The ethics criterion defined in RBA(Responsible Business Alliance) is communicated with the staff totally in the company and requested to be implemented.
责任商业联盟之道德规范在公司范围内做全员沟通并要求贯彻执行。</t>
    <phoneticPr fontId="1" type="noConversion"/>
  </si>
  <si>
    <r>
      <t xml:space="preserve">Integrity management policy, code of conduct or code of conduct signature and related training records. Are annual conflicts of interest surveys conducted?
</t>
    </r>
    <r>
      <rPr>
        <sz val="10"/>
        <rFont val="宋体"/>
        <family val="3"/>
        <charset val="134"/>
      </rPr>
      <t>诚信廉洁管理制度，行为规范或准则签署及相关培训记录。是否开展每年利益冲突关系调查？</t>
    </r>
    <phoneticPr fontId="1" type="noConversion"/>
  </si>
  <si>
    <r>
      <t xml:space="preserve">Establish procedures to ensure the confidentiality and protection of the supplier and employee whistleblower, and defines the scope of its appeal,  the method of appeal, the time limit of appeal, and the preservation of processing records.
</t>
    </r>
    <r>
      <rPr>
        <sz val="10"/>
        <rFont val="宋体"/>
        <family val="3"/>
        <charset val="134"/>
      </rPr>
      <t>制订确保供应商和员工检举者身份机密性的程序，规定其申诉的范围，明确申诉的方法，申诉的时效，处理记录的保存。</t>
    </r>
    <phoneticPr fontId="1" type="noConversion"/>
  </si>
  <si>
    <t>Establish and maintain supplier management procedures to ensure that they understand the requirements of social responsibility standards and gradually improve their social responsibility performance
建立维持供应商管理程序，确保其懂得社会责任标准的要求并逐步改善其社会责任表现。</t>
    <phoneticPr fontId="1" type="noConversion"/>
  </si>
  <si>
    <t>Understand the section 1502 of the Dodd-Frank Wall Street Reform and Consumer Protection Act of 2010 relating to conflict mineral.
了解2010年多德-弗兰克法之1502条关于冲突金属的相关要求。</t>
    <phoneticPr fontId="1" type="noConversion"/>
  </si>
  <si>
    <r>
      <t xml:space="preserve">Whether the product delivered to TTM Corporate contains the conflict metals--Au, Sn, W, Ta mentioned in section 1502 of  the Dodd-Frank Wall Street Reform and Consumer Protection Act of 2010. If it contains, whether the supplier traces its sub-supplier about the source of the metals or minerals. Whether the supplier requested its sub-supplier of melter that no conflict metal or mineral would be used.
</t>
    </r>
    <r>
      <rPr>
        <sz val="10"/>
        <rFont val="宋体"/>
        <family val="3"/>
        <charset val="134"/>
      </rPr>
      <t>供给</t>
    </r>
    <r>
      <rPr>
        <sz val="10"/>
        <rFont val="Times New Roman"/>
        <family val="1"/>
      </rPr>
      <t xml:space="preserve">TTM Corporate </t>
    </r>
    <r>
      <rPr>
        <sz val="10"/>
        <rFont val="宋体"/>
        <family val="3"/>
        <charset val="134"/>
      </rPr>
      <t>的产品是否涉及多德</t>
    </r>
    <r>
      <rPr>
        <sz val="10"/>
        <rFont val="Times New Roman"/>
        <family val="1"/>
      </rPr>
      <t>-</t>
    </r>
    <r>
      <rPr>
        <sz val="10"/>
        <rFont val="宋体"/>
        <family val="3"/>
        <charset val="134"/>
      </rPr>
      <t>弗兰克法之</t>
    </r>
    <r>
      <rPr>
        <sz val="10"/>
        <rFont val="Times New Roman"/>
        <family val="1"/>
      </rPr>
      <t>1502</t>
    </r>
    <r>
      <rPr>
        <sz val="10"/>
        <rFont val="宋体"/>
        <family val="3"/>
        <charset val="134"/>
      </rPr>
      <t>条所述的冲突金属</t>
    </r>
    <r>
      <rPr>
        <sz val="10"/>
        <rFont val="Times New Roman"/>
        <family val="1"/>
      </rPr>
      <t>——</t>
    </r>
    <r>
      <rPr>
        <sz val="10"/>
        <rFont val="宋体"/>
        <family val="3"/>
        <charset val="134"/>
      </rPr>
      <t>金、锡、钽、钨。若有，是否向其供应商追溯这些金属或其矿石的来源。有否要求其冶炼商不购买来自冲突地区的矿石。</t>
    </r>
    <phoneticPr fontId="1" type="noConversion"/>
  </si>
  <si>
    <r>
      <t xml:space="preserve">Conflict mineral management
</t>
    </r>
    <r>
      <rPr>
        <sz val="10"/>
        <rFont val="Times New Roman"/>
        <family val="1"/>
      </rPr>
      <t>冲突金属管理</t>
    </r>
    <phoneticPr fontId="1" type="noConversion"/>
  </si>
  <si>
    <r>
      <t xml:space="preserve">Element Self-Assessment score/ </t>
    </r>
    <r>
      <rPr>
        <sz val="10"/>
        <color rgb="FF3333FF"/>
        <rFont val="宋体"/>
        <family val="3"/>
        <charset val="134"/>
      </rPr>
      <t>要素自评得分：</t>
    </r>
    <phoneticPr fontId="18" type="noConversion"/>
  </si>
  <si>
    <r>
      <t>Judgment/</t>
    </r>
    <r>
      <rPr>
        <sz val="10"/>
        <rFont val="宋体"/>
        <family val="3"/>
        <charset val="134"/>
      </rPr>
      <t>评判：</t>
    </r>
    <phoneticPr fontId="1" type="noConversion"/>
  </si>
  <si>
    <r>
      <t xml:space="preserve">Factual score
</t>
    </r>
    <r>
      <rPr>
        <sz val="10"/>
        <rFont val="宋体"/>
        <family val="3"/>
        <charset val="134"/>
      </rPr>
      <t>实际得分：</t>
    </r>
    <phoneticPr fontId="18" type="noConversion"/>
  </si>
  <si>
    <r>
      <t>Reviewed by/</t>
    </r>
    <r>
      <rPr>
        <sz val="10"/>
        <rFont val="宋体"/>
        <family val="3"/>
        <charset val="134"/>
      </rPr>
      <t xml:space="preserve">审核人：
</t>
    </r>
    <r>
      <rPr>
        <sz val="10"/>
        <rFont val="Times New Roman"/>
        <family val="1"/>
      </rPr>
      <t>Date/</t>
    </r>
    <r>
      <rPr>
        <sz val="10"/>
        <rFont val="宋体"/>
        <family val="3"/>
        <charset val="134"/>
      </rPr>
      <t>日期：</t>
    </r>
    <phoneticPr fontId="18" type="noConversion"/>
  </si>
  <si>
    <r>
      <t xml:space="preserve">Self-Assessment score
</t>
    </r>
    <r>
      <rPr>
        <sz val="10"/>
        <color rgb="FF3333FF"/>
        <rFont val="宋体"/>
        <family val="3"/>
        <charset val="134"/>
      </rPr>
      <t>自评得分：</t>
    </r>
    <phoneticPr fontId="18" type="noConversion"/>
  </si>
  <si>
    <r>
      <t xml:space="preserve">Element Self-Assessment score
</t>
    </r>
    <r>
      <rPr>
        <sz val="10"/>
        <color rgb="FF3333FF"/>
        <rFont val="宋体"/>
        <family val="3"/>
        <charset val="134"/>
      </rPr>
      <t>要素自评得分：</t>
    </r>
    <phoneticPr fontId="18" type="noConversion"/>
  </si>
  <si>
    <r>
      <t xml:space="preserve">Self-Assessment score
</t>
    </r>
    <r>
      <rPr>
        <sz val="10"/>
        <color rgb="FF3333FF"/>
        <rFont val="宋体"/>
        <family val="3"/>
        <charset val="134"/>
      </rPr>
      <t>自评得分：</t>
    </r>
    <phoneticPr fontId="18" type="noConversion"/>
  </si>
  <si>
    <r>
      <t xml:space="preserve">The number of the item with the score &lt;3 points
</t>
    </r>
    <r>
      <rPr>
        <sz val="10"/>
        <rFont val="宋体"/>
        <family val="3"/>
        <charset val="134"/>
      </rPr>
      <t>得分小于</t>
    </r>
    <r>
      <rPr>
        <sz val="10"/>
        <rFont val="Times New Roman"/>
        <family val="1"/>
      </rPr>
      <t>3</t>
    </r>
    <r>
      <rPr>
        <sz val="10"/>
        <rFont val="宋体"/>
        <family val="3"/>
        <charset val="134"/>
      </rPr>
      <t>分的项数：</t>
    </r>
    <phoneticPr fontId="1" type="noConversion"/>
  </si>
  <si>
    <r>
      <t xml:space="preserve">Law, regulations and customer's requirement management
</t>
    </r>
    <r>
      <rPr>
        <b/>
        <sz val="10"/>
        <rFont val="宋体"/>
        <family val="3"/>
        <charset val="134"/>
      </rPr>
      <t>法律</t>
    </r>
    <r>
      <rPr>
        <b/>
        <sz val="10"/>
        <rFont val="Times New Roman"/>
        <family val="1"/>
      </rPr>
      <t>/</t>
    </r>
    <r>
      <rPr>
        <b/>
        <sz val="10"/>
        <rFont val="宋体"/>
        <family val="3"/>
        <charset val="134"/>
      </rPr>
      <t>法规和客户要求的管理</t>
    </r>
    <phoneticPr fontId="1" type="noConversion"/>
  </si>
  <si>
    <r>
      <t xml:space="preserve">Is system established to effectively get the customer's requirements and laws relating to the hazardous substances control and making sure that the latest versions of laws and regulations affecting the conformity of products made by the company are identified and implemented, aslo the evidence on reviewed apprisal of conforming? Is the relevant information conveyed to the related departments.
</t>
    </r>
    <r>
      <rPr>
        <sz val="10"/>
        <rFont val="宋体"/>
        <family val="3"/>
        <charset val="134"/>
      </rPr>
      <t>建立有效获取有害物质控制相关之客户要求和法律法规的机制并保留符合性评价的证据以确保最新版本的影响公司产品有害物质符合性之法律法规得以识别和执行，并将相关信息传达到有关部门。</t>
    </r>
    <phoneticPr fontId="1" type="noConversion"/>
  </si>
  <si>
    <r>
      <t xml:space="preserve">Education and training
</t>
    </r>
    <r>
      <rPr>
        <b/>
        <sz val="10"/>
        <rFont val="宋体"/>
        <family val="3"/>
        <charset val="134"/>
      </rPr>
      <t>教育培训</t>
    </r>
    <r>
      <rPr>
        <b/>
        <sz val="10"/>
        <rFont val="Times New Roman"/>
        <family val="1"/>
      </rPr>
      <t xml:space="preserve"> </t>
    </r>
    <phoneticPr fontId="1" type="noConversion"/>
  </si>
  <si>
    <r>
      <t xml:space="preserve">The hazardous substances control was contained in the organization's training program ,and develop  relevant training plans and implement with it, and evaluate relevant training courses and trainees to ensure the effectiveness of training and that their practitioners have sufficient competence and experience for hazardous substance control, also ensure the personnel competence and experience required by the hazardous substances control.
</t>
    </r>
    <r>
      <rPr>
        <sz val="10"/>
        <rFont val="宋体"/>
        <family val="3"/>
        <charset val="134"/>
      </rPr>
      <t>将有害物质控制纳入培训程序，制定相关的培训计划并加以实施，并对相关培训课程和受训人员进行评估和考核，以保证培训的有效性和确保其从业人员具备有害物质控制所需的足够能力和经验。</t>
    </r>
    <phoneticPr fontId="1" type="noConversion"/>
  </si>
  <si>
    <r>
      <t xml:space="preserve">Document 
</t>
    </r>
    <r>
      <rPr>
        <b/>
        <sz val="10"/>
        <rFont val="宋体"/>
        <family val="3"/>
        <charset val="134"/>
      </rPr>
      <t>文件</t>
    </r>
    <r>
      <rPr>
        <b/>
        <sz val="10"/>
        <rFont val="Times New Roman"/>
        <family val="1"/>
      </rPr>
      <t xml:space="preserve">  </t>
    </r>
    <phoneticPr fontId="1" type="noConversion"/>
  </si>
  <si>
    <r>
      <t xml:space="preserve">Internal audit and management review
</t>
    </r>
    <r>
      <rPr>
        <b/>
        <sz val="10"/>
        <rFont val="宋体"/>
        <family val="3"/>
        <charset val="134"/>
      </rPr>
      <t>内部审核和管理评审</t>
    </r>
    <r>
      <rPr>
        <b/>
        <sz val="10"/>
        <rFont val="Times New Roman"/>
        <family val="1"/>
      </rPr>
      <t xml:space="preserve"> </t>
    </r>
    <phoneticPr fontId="1" type="noConversion"/>
  </si>
  <si>
    <r>
      <t xml:space="preserve">Design development and change management
</t>
    </r>
    <r>
      <rPr>
        <b/>
        <sz val="10"/>
        <rFont val="宋体"/>
        <family val="3"/>
        <charset val="134"/>
      </rPr>
      <t>设计开发和变更管理</t>
    </r>
    <r>
      <rPr>
        <b/>
        <sz val="10"/>
        <rFont val="Times New Roman"/>
        <family val="1"/>
      </rPr>
      <t xml:space="preserve"> </t>
    </r>
    <phoneticPr fontId="1" type="noConversion"/>
  </si>
  <si>
    <r>
      <t xml:space="preserve">Purchasing and suppliers management
</t>
    </r>
    <r>
      <rPr>
        <b/>
        <sz val="10"/>
        <rFont val="宋体"/>
        <family val="3"/>
        <charset val="134"/>
      </rPr>
      <t>采购和供应商管理</t>
    </r>
    <r>
      <rPr>
        <b/>
        <sz val="10"/>
        <rFont val="Times New Roman"/>
        <family val="1"/>
      </rPr>
      <t xml:space="preserve"> </t>
    </r>
    <phoneticPr fontId="1" type="noConversion"/>
  </si>
  <si>
    <r>
      <t xml:space="preserve">Control of the hazardous substances in process and finished product warehouse
</t>
    </r>
    <r>
      <rPr>
        <b/>
        <sz val="10"/>
        <rFont val="宋体"/>
        <family val="3"/>
        <charset val="134"/>
      </rPr>
      <t>过程及成品仓库中有害物质的控制</t>
    </r>
    <r>
      <rPr>
        <b/>
        <sz val="10"/>
        <rFont val="Times New Roman"/>
        <family val="1"/>
      </rPr>
      <t xml:space="preserve">  </t>
    </r>
    <phoneticPr fontId="1" type="noConversion"/>
  </si>
  <si>
    <r>
      <t xml:space="preserve">Finished product inspection
</t>
    </r>
    <r>
      <rPr>
        <b/>
        <sz val="10"/>
        <rFont val="宋体"/>
        <family val="3"/>
        <charset val="134"/>
      </rPr>
      <t>成品检验</t>
    </r>
    <r>
      <rPr>
        <b/>
        <sz val="10"/>
        <rFont val="Times New Roman"/>
        <family val="1"/>
      </rPr>
      <t xml:space="preserve"> </t>
    </r>
    <phoneticPr fontId="1" type="noConversion"/>
  </si>
  <si>
    <r>
      <t xml:space="preserve">Treatment of Nonconforming product
</t>
    </r>
    <r>
      <rPr>
        <b/>
        <sz val="10"/>
        <rFont val="宋体"/>
        <family val="3"/>
        <charset val="134"/>
      </rPr>
      <t>不合格品的处理</t>
    </r>
    <r>
      <rPr>
        <b/>
        <sz val="10"/>
        <rFont val="Times New Roman"/>
        <family val="1"/>
      </rPr>
      <t xml:space="preserve"> </t>
    </r>
    <phoneticPr fontId="1" type="noConversion"/>
  </si>
  <si>
    <r>
      <t xml:space="preserve">When the hazardous substances exceed the standard, it should be tracked. When the noncompliant occurs to TTM Corporate's material, the supplier communicate with TTM Corporate in time for the effective containment.
</t>
    </r>
    <r>
      <rPr>
        <sz val="10"/>
        <rFont val="宋体"/>
        <family val="3"/>
        <charset val="134"/>
      </rPr>
      <t>发生有害物质超标事件（包括来料、过程控制和成品）时，进行追溯。涉及</t>
    </r>
    <r>
      <rPr>
        <sz val="10"/>
        <rFont val="Times New Roman"/>
        <family val="1"/>
      </rPr>
      <t>TTM Corporate</t>
    </r>
    <r>
      <rPr>
        <sz val="10"/>
        <rFont val="宋体"/>
        <family val="3"/>
        <charset val="134"/>
      </rPr>
      <t>的物料时，及时与</t>
    </r>
    <r>
      <rPr>
        <sz val="10"/>
        <rFont val="Times New Roman"/>
        <family val="1"/>
      </rPr>
      <t xml:space="preserve">TTM Corporate </t>
    </r>
    <r>
      <rPr>
        <sz val="10"/>
        <rFont val="宋体"/>
        <family val="3"/>
        <charset val="134"/>
      </rPr>
      <t>沟通以有效围堵。</t>
    </r>
    <phoneticPr fontId="1" type="noConversion"/>
  </si>
  <si>
    <r>
      <t xml:space="preserve">The finished product is identified the status of the hazardous substances with the traceability on the shipment label.
</t>
    </r>
    <r>
      <rPr>
        <sz val="10"/>
        <rFont val="宋体"/>
        <family val="3"/>
        <charset val="134"/>
      </rPr>
      <t>成品贴附标注有害物质符合性状态及追溯性信息的出货标签。</t>
    </r>
    <phoneticPr fontId="1" type="noConversion"/>
  </si>
  <si>
    <r>
      <t xml:space="preserve">Whether there is the equipment/apparatus used to test the hazardous substances (such as XRF). Are they regularly corrected to ensure that their measurement accuracy meets the requirements? If there is the relating equipment/apparatus, the operator should be qualified. If there is not, how to treat effectively the required daily test items of the hazardous substances.
</t>
    </r>
    <r>
      <rPr>
        <sz val="10"/>
        <rFont val="宋体"/>
        <family val="3"/>
        <charset val="134"/>
      </rPr>
      <t>现场是否有用于有害物质检验的设备</t>
    </r>
    <r>
      <rPr>
        <sz val="10"/>
        <rFont val="Times New Roman"/>
        <family val="1"/>
      </rPr>
      <t>/</t>
    </r>
    <r>
      <rPr>
        <sz val="10"/>
        <rFont val="宋体"/>
        <family val="3"/>
        <charset val="134"/>
      </rPr>
      <t>仪器（如：</t>
    </r>
    <r>
      <rPr>
        <sz val="10"/>
        <rFont val="Times New Roman"/>
        <family val="1"/>
      </rPr>
      <t>XRF</t>
    </r>
    <r>
      <rPr>
        <sz val="10"/>
        <rFont val="宋体"/>
        <family val="3"/>
        <charset val="134"/>
      </rPr>
      <t>，等</t>
    </r>
    <r>
      <rPr>
        <sz val="10"/>
        <rFont val="Times New Roman"/>
        <family val="1"/>
      </rPr>
      <t>)</t>
    </r>
    <r>
      <rPr>
        <sz val="10"/>
        <rFont val="宋体"/>
        <family val="3"/>
        <charset val="134"/>
      </rPr>
      <t>。若有此类设备</t>
    </r>
    <r>
      <rPr>
        <sz val="10"/>
        <rFont val="Times New Roman"/>
        <family val="1"/>
      </rPr>
      <t>/</t>
    </r>
    <r>
      <rPr>
        <sz val="10"/>
        <rFont val="宋体"/>
        <family val="3"/>
        <charset val="134"/>
      </rPr>
      <t>仪器，其是否有被定期的校正并确保其测量精度符合要求，其操作者需具备相应资质；若无此类设备</t>
    </r>
    <r>
      <rPr>
        <sz val="10"/>
        <rFont val="Times New Roman"/>
        <family val="1"/>
      </rPr>
      <t>/</t>
    </r>
    <r>
      <rPr>
        <sz val="10"/>
        <rFont val="宋体"/>
        <family val="3"/>
        <charset val="134"/>
      </rPr>
      <t>仪器，如何有效处理必需的有害物质日常必须控制项目。</t>
    </r>
    <phoneticPr fontId="1" type="noConversion"/>
  </si>
  <si>
    <r>
      <t xml:space="preserve">Define the latest and effective control standards for hazardous substances in finished products, and monitor the content of hazardous substances in finished products according to established standards. The validity and integrity of the  hazardous substances document to be submitted to the customer is confirmed and recorded.
</t>
    </r>
    <r>
      <rPr>
        <sz val="10"/>
        <rFont val="宋体"/>
        <family val="3"/>
        <charset val="134"/>
      </rPr>
      <t>明确最新有效的成品中有害物质控制标准；并依既定的标准对成品中有害物质含量进行监控，确认向客户提交的有害物质文件的有效性和完整性，并记录确认结果。</t>
    </r>
    <phoneticPr fontId="1" type="noConversion"/>
  </si>
  <si>
    <r>
      <t xml:space="preserve">The supplier requested its sub-contractor to meet its control requirement about the hazardous substances when manufacture is outsourced.
</t>
    </r>
    <r>
      <rPr>
        <sz val="10"/>
        <rFont val="宋体"/>
        <family val="3"/>
        <charset val="134"/>
      </rPr>
      <t>委外制造时，要求外包商符合有害物质的控制。</t>
    </r>
    <phoneticPr fontId="1" type="noConversion"/>
  </si>
  <si>
    <r>
      <t xml:space="preserve">During the manufacturing and stroage of the non-RoHS products and RoHS products, halogen-free products and halogen products, how to control the use of equipment and fixture, distinguish and mark them to prevent their exposure product from being contaminated.
</t>
    </r>
    <r>
      <rPr>
        <sz val="10"/>
        <rFont val="宋体"/>
        <family val="3"/>
        <charset val="134"/>
      </rPr>
      <t>非</t>
    </r>
    <r>
      <rPr>
        <sz val="10"/>
        <rFont val="Times New Roman"/>
        <family val="1"/>
      </rPr>
      <t>RoHS</t>
    </r>
    <r>
      <rPr>
        <sz val="10"/>
        <rFont val="宋体"/>
        <family val="3"/>
        <charset val="134"/>
      </rPr>
      <t>符合性产品和</t>
    </r>
    <r>
      <rPr>
        <sz val="10"/>
        <rFont val="Times New Roman"/>
        <family val="1"/>
      </rPr>
      <t>RoHS</t>
    </r>
    <r>
      <rPr>
        <sz val="10"/>
        <rFont val="宋体"/>
        <family val="3"/>
        <charset val="134"/>
      </rPr>
      <t>符合性产品，无卤产品和有卤产品生产和存放过程中，如何控制使用的设备、夹具、分区、标识，以防止其接触之产品受到污染，不同类型的物料是否有同线生产的情形？</t>
    </r>
    <phoneticPr fontId="1" type="noConversion"/>
  </si>
  <si>
    <r>
      <t xml:space="preserve">Establish and implement on-site audit plan based on hazardous substance process control risk management on schedule; require suppliers to submit continuous improvement actions and plans for audit findings and follow up to complete.
</t>
    </r>
    <r>
      <rPr>
        <sz val="10"/>
        <rFont val="宋体"/>
        <family val="3"/>
        <charset val="134"/>
      </rPr>
      <t>制订基于有害物质之过程控制风险管理的供应商现场审核计划并按期执行；要求供应商对审核发现提交持续改善行动和计划并跟进至彻底完成。</t>
    </r>
    <phoneticPr fontId="1" type="noConversion"/>
  </si>
  <si>
    <r>
      <t xml:space="preserve">Transmit the  hazardous substances change notification requirements to the sub-tier suppliers. Request the sub-tier suppliers to make commitments about complying with the regulations and the  hazardous substances control requires, and alos transmit to the next-tier suppliers.
</t>
    </r>
    <r>
      <rPr>
        <sz val="10"/>
        <rFont val="宋体"/>
        <family val="3"/>
        <charset val="134"/>
      </rPr>
      <t>将有害物质的管控要求及变更通知要求传达给供应商，要求其作出相关的符合性承诺，并将要求其传达给</t>
    </r>
    <r>
      <rPr>
        <sz val="10"/>
        <color rgb="FF3333FF"/>
        <rFont val="宋体"/>
        <family val="3"/>
        <charset val="134"/>
      </rPr>
      <t>下</t>
    </r>
    <r>
      <rPr>
        <sz val="10"/>
        <rFont val="宋体"/>
        <family val="3"/>
        <charset val="134"/>
      </rPr>
      <t>一级供应商。</t>
    </r>
    <phoneticPr fontId="1" type="noConversion"/>
  </si>
  <si>
    <r>
      <t xml:space="preserve">Non-Rosh material and RoHS material, halogen-free material and halogen material are identified and clearly separately placed in different area with proper identification  in the material warehouse.
</t>
    </r>
    <r>
      <rPr>
        <sz val="10"/>
        <rFont val="宋体"/>
        <family val="3"/>
        <charset val="134"/>
      </rPr>
      <t>非</t>
    </r>
    <r>
      <rPr>
        <sz val="10"/>
        <rFont val="Times New Roman"/>
        <family val="1"/>
      </rPr>
      <t>RoHS</t>
    </r>
    <r>
      <rPr>
        <sz val="10"/>
        <rFont val="宋体"/>
        <family val="3"/>
        <charset val="134"/>
      </rPr>
      <t>符合性物料和</t>
    </r>
    <r>
      <rPr>
        <sz val="10"/>
        <rFont val="Times New Roman"/>
        <family val="1"/>
      </rPr>
      <t>RoHS</t>
    </r>
    <r>
      <rPr>
        <sz val="10"/>
        <rFont val="宋体"/>
        <family val="3"/>
        <charset val="134"/>
      </rPr>
      <t>符合性物料，无卤物料和有卤物料，在物料仓库中分区域放置并做相应标识。</t>
    </r>
    <r>
      <rPr>
        <sz val="10"/>
        <rFont val="Times New Roman"/>
        <family val="1"/>
      </rPr>
      <t xml:space="preserve">                                                              </t>
    </r>
    <phoneticPr fontId="1" type="noConversion"/>
  </si>
  <si>
    <r>
      <t xml:space="preserve">Specify the latest control standard for hazardous substances for all of the purchased materials, and monitor the conformity of hazardous substances in incoming materials according to established standards, and require suppliers to update and provide the latest third-party testing reports on a regular basis every year. 
</t>
    </r>
    <r>
      <rPr>
        <sz val="10"/>
        <rFont val="宋体"/>
        <family val="3"/>
        <charset val="134"/>
      </rPr>
      <t>明确最新有效的所有购入材料的有害物质控制标准；并依既定的标准对来料有害物质的符合性进行监控，并要求供应商每年定期地更新并提供最新的第三方检测报告。</t>
    </r>
    <phoneticPr fontId="1" type="noConversion"/>
  </si>
  <si>
    <r>
      <t xml:space="preserve">During the development on new materials, suppliers are required to provide with hazardous substances testing reports, warranties, MSDS (Material Safety Data Sheet) and monitor the content of harmful substances in their products before shipment.
</t>
    </r>
    <r>
      <rPr>
        <sz val="10"/>
        <rFont val="宋体"/>
        <family val="3"/>
        <charset val="134"/>
      </rPr>
      <t>新材料开发时，要求供应商提供物料的有害物质测试报告，保证书，</t>
    </r>
    <r>
      <rPr>
        <sz val="10"/>
        <rFont val="Times New Roman"/>
        <family val="1"/>
      </rPr>
      <t>MSDS(</t>
    </r>
    <r>
      <rPr>
        <sz val="10"/>
        <rFont val="宋体"/>
        <family val="3"/>
        <charset val="134"/>
      </rPr>
      <t>物质安全数据表</t>
    </r>
    <r>
      <rPr>
        <sz val="10"/>
        <rFont val="Times New Roman"/>
        <family val="1"/>
      </rPr>
      <t>)</t>
    </r>
    <r>
      <rPr>
        <sz val="10"/>
        <rFont val="宋体"/>
        <family val="3"/>
        <charset val="134"/>
      </rPr>
      <t>，并在出货前对其产品有害物质含量进行监测。</t>
    </r>
    <phoneticPr fontId="1" type="noConversion"/>
  </si>
  <si>
    <r>
      <t xml:space="preserve">When the product or process change relates to the  hazardous substances, the supplier applies for the approval of the customer with the MSDS, test reports, hazardous substances surveys before the change executed.
</t>
    </r>
    <r>
      <rPr>
        <sz val="10"/>
        <rFont val="宋体"/>
        <family val="3"/>
        <charset val="134"/>
      </rPr>
      <t>当产品或过程的变更涉及有害物质时，在变更发生前，提交</t>
    </r>
    <r>
      <rPr>
        <sz val="10"/>
        <rFont val="Times New Roman"/>
        <family val="1"/>
      </rPr>
      <t>MSDS</t>
    </r>
    <r>
      <rPr>
        <sz val="10"/>
        <rFont val="宋体"/>
        <family val="3"/>
        <charset val="134"/>
      </rPr>
      <t>、测试报告、有害物质调查表等申请客户同意。</t>
    </r>
    <phoneticPr fontId="1" type="noConversion"/>
  </si>
  <si>
    <r>
      <t xml:space="preserve">The input of the new material choice and the product design considered the standards or customer requirements about environmental management substances. Before mass production verify the compliance of the hazardous substances for the new developed product.
</t>
    </r>
    <r>
      <rPr>
        <sz val="10"/>
        <rFont val="宋体"/>
        <family val="3"/>
        <charset val="134"/>
      </rPr>
      <t>新材料选用和产品设计之输入顾及有害物质的标准或客户的要求。量产前确认新开发的产品就有害物质管理的符合性。</t>
    </r>
    <phoneticPr fontId="1" type="noConversion"/>
  </si>
  <si>
    <r>
      <t xml:space="preserve">The hazardous substances management is contained in internal audit and management review and improved continuously.
</t>
    </r>
    <r>
      <rPr>
        <sz val="10"/>
        <rFont val="宋体"/>
        <family val="3"/>
        <charset val="134"/>
      </rPr>
      <t>有害物质的管理纳入内部审核和管理评审并持续改善。</t>
    </r>
    <phoneticPr fontId="1" type="noConversion"/>
  </si>
  <si>
    <r>
      <t xml:space="preserve">The management of the test reports relating to  the hazardous substances provided by the third party for the products and raw materials. The keep period of the record.
</t>
    </r>
    <r>
      <rPr>
        <sz val="10"/>
        <rFont val="宋体"/>
        <family val="3"/>
        <charset val="134"/>
      </rPr>
      <t>产品及原材料的有害物质第三方检测报告之管理（包括记录保存期限）。</t>
    </r>
    <phoneticPr fontId="1" type="noConversion"/>
  </si>
  <si>
    <r>
      <t xml:space="preserve">The number of the item with the score &lt;3points
</t>
    </r>
    <r>
      <rPr>
        <sz val="10"/>
        <rFont val="宋体"/>
        <family val="3"/>
        <charset val="134"/>
      </rPr>
      <t>得分小于</t>
    </r>
    <r>
      <rPr>
        <sz val="10"/>
        <rFont val="Times New Roman"/>
        <family val="1"/>
      </rPr>
      <t>3</t>
    </r>
    <r>
      <rPr>
        <sz val="10"/>
        <rFont val="宋体"/>
        <family val="3"/>
        <charset val="134"/>
      </rPr>
      <t>分的项数：</t>
    </r>
    <phoneticPr fontId="1" type="noConversion"/>
  </si>
  <si>
    <t>Change management
变更管理</t>
    <phoneticPr fontId="1" type="noConversion"/>
  </si>
  <si>
    <t>Incoming material inspection and inventory
来料检查和存储</t>
    <phoneticPr fontId="1" type="noConversion"/>
  </si>
  <si>
    <t xml:space="preserve">Manufacturing process control
制造过程控制 </t>
    <phoneticPr fontId="1" type="noConversion"/>
  </si>
  <si>
    <t>Statistical process control 
统计过程控制</t>
    <phoneticPr fontId="1" type="noConversion"/>
  </si>
  <si>
    <t>Supplier certification and appraisal
供应商认可和考评</t>
    <phoneticPr fontId="1" type="noConversion"/>
  </si>
  <si>
    <t>Procurement control (procedure)
采购控制（程序）</t>
    <phoneticPr fontId="1" type="noConversion"/>
  </si>
  <si>
    <t>Equipment maintenance
设备维护</t>
    <phoneticPr fontId="1" type="noConversion"/>
  </si>
  <si>
    <t xml:space="preserve">Fixture management 
工装夹具管理 </t>
    <phoneticPr fontId="1" type="noConversion"/>
  </si>
  <si>
    <t xml:space="preserve">Metrology &amp; measurement system analysis control
计量&amp;测量系统分析控制                                      </t>
    <phoneticPr fontId="1" type="noConversion"/>
  </si>
  <si>
    <t xml:space="preserve">Control of nonconforming product
不合格品控制                                                  </t>
    <phoneticPr fontId="1" type="noConversion"/>
  </si>
  <si>
    <t xml:space="preserve">Customer complaints/sales return and corrective actions
客户投诉/退货及纠正措施                      </t>
    <phoneticPr fontId="1" type="noConversion"/>
  </si>
  <si>
    <r>
      <t>Establish the FMEA process based on risk management. Review the design at an appropriate stage according to the design plan. Re-verify after the improvement taken when the output doesn't meet the input.</t>
    </r>
    <r>
      <rPr>
        <sz val="10"/>
        <rFont val="宋体"/>
        <family val="3"/>
        <charset val="134"/>
      </rPr>
      <t>建立基于风险管理的</t>
    </r>
    <r>
      <rPr>
        <sz val="10"/>
        <rFont val="Times New Roman"/>
        <family val="1"/>
      </rPr>
      <t>FMEA</t>
    </r>
    <r>
      <rPr>
        <sz val="10"/>
        <rFont val="宋体"/>
        <family val="3"/>
        <charset val="134"/>
      </rPr>
      <t>程序。根据设计计划在适当阶段对设计进行审查</t>
    </r>
    <r>
      <rPr>
        <sz val="10"/>
        <rFont val="Times New Roman"/>
        <family val="1"/>
      </rPr>
      <t>,</t>
    </r>
    <r>
      <rPr>
        <sz val="10"/>
        <rFont val="宋体"/>
        <family val="3"/>
        <charset val="134"/>
      </rPr>
      <t>当输出不满足输入而进行改善后重新验证。</t>
    </r>
    <phoneticPr fontId="1" type="noConversion"/>
  </si>
  <si>
    <r>
      <t xml:space="preserve">Establish the change management procedure to define:  The change types of product and process which the customer must be notified about to obtain customer's written permission  before the change executed. And set the corresponding internal approval authorization.
</t>
    </r>
    <r>
      <rPr>
        <sz val="10"/>
        <rFont val="宋体"/>
        <family val="3"/>
        <charset val="134"/>
      </rPr>
      <t>建立变更管理程序：定义关于产品和过程的哪类变更需要得到客户书面批准后方可执行；并针对这些类别的变更，做内部批准的授权。</t>
    </r>
    <phoneticPr fontId="1" type="noConversion"/>
  </si>
  <si>
    <r>
      <t xml:space="preserve">If the training of change management is carried out on all staffs related with the change? Does the timeliness of internal change notification and the requirement for the timeliness of change notification for its sub-tier suppliers meet customer requirements?
</t>
    </r>
    <r>
      <rPr>
        <sz val="10"/>
        <rFont val="宋体"/>
        <family val="3"/>
        <charset val="134"/>
      </rPr>
      <t>是否对涉及到变更的所有人员实施了有关变更管理的培训</t>
    </r>
    <r>
      <rPr>
        <sz val="10"/>
        <rFont val="Times New Roman"/>
        <family val="1"/>
      </rPr>
      <t>?</t>
    </r>
    <r>
      <rPr>
        <sz val="10"/>
        <rFont val="宋体"/>
        <family val="3"/>
        <charset val="134"/>
      </rPr>
      <t>内部变更通知之时效及对其二级供应商之变更通知时效的要求是否符合客户要求？</t>
    </r>
    <phoneticPr fontId="1" type="noConversion"/>
  </si>
  <si>
    <t>Assess the risk or FMEA to verify the feasibility of the process change, such as 4M1E change. 
需对过程(如4M1E)更改进行风险评估或做FMEA以确认变更的可行性。</t>
    <phoneticPr fontId="1" type="noConversion"/>
  </si>
  <si>
    <r>
      <t xml:space="preserve">The product affected by the change is well identified and traceable with the change experience record. Change notifications are issued on the electronic system and will be signed to the each of involving departments (e.g. business, quality, engineering, planning, procurement, warehouse)
</t>
    </r>
    <r>
      <rPr>
        <sz val="10"/>
        <rFont val="宋体"/>
        <family val="3"/>
        <charset val="134"/>
      </rPr>
      <t>受变更影响的产品被良好识别并有可追溯的记录。变更通知在电子系统中发行并会签到各执行单位（如业务，品质，工程，计划，采购，仓库）。</t>
    </r>
    <phoneticPr fontId="1" type="noConversion"/>
  </si>
  <si>
    <t>Create the procedure to define the material needing to be inspected, inspection frequency and the sampling plan, inspection items and the corresponding methods and the acceptable criterion for the in-coming material to lower the risk. Verify the label, delivery report, remaining shelf life of all suppliers' incoming materials, and input the inspection results into the system in a time manner.
建立程序定义所需检验的来料、来料的检验频率、抽样计划、检验项目及对应检验方法和接收标准，并对所有供应商来料的标签、出货报告、剩余有效期等进行核对，并将检验结果实时录入系统。</t>
    <phoneticPr fontId="1" type="noConversion"/>
  </si>
  <si>
    <t>The procedure defining how to deal with the defective material (treatment process, way, authority and responsibility).  The inspection data and quality performance at manufacturing process were analyzed and used to push the supplier to improve continuously (such as request the supplier to provide 8D CAR and follow up the improvement effectiveness ). Create the complaint list of non-conforming incoming material and promote the special improvement of suppliers according to the incoming material quality scrap items.
缺陷物料处理程序（定义处理流程、方式、职责和权限）。检验数据和来自产线的物料品质表现被分析并用于推动供应商持续改善（如：要求应商提供8D 改善报告及改善有效性确认等）。建立来料不合格投诉清单并针对来料品质报废集中项推动供应商进行专项改善。</t>
    <phoneticPr fontId="1" type="noConversion"/>
  </si>
  <si>
    <t>The control procedure for the emergency used material due to too late for IQC (tracing and identification). The quality control for the material exempted from the inspection.
对来不及IQC而紧急采用的物料之控制程序（追溯和标识）；对于免检物料之品质控制。</t>
    <phoneticPr fontId="1" type="noConversion"/>
  </si>
  <si>
    <t>Define the shelf life and the remaining shelf life. The system can automatically calculate the remaining shelf life of materials on storage, achieving the alarm function and locking for the materials that are overdue, and the locked materials can not be discharged without being processed. Establish the procedure how to deal with the expired materials (including of the treatment process, treatment way, identification and the traceability).
明确定义物料的有效期与剩余有效期，并可以通过系统自动计算物料在库剩余有效期，对于超期存储的物料实现预警与锁定，被锁定的超期物料未经处理不能出库，并建立过期物料处理程序（包括处理流程、处理方式、标识和可追溯性）。</t>
    <phoneticPr fontId="1" type="noConversion"/>
  </si>
  <si>
    <r>
      <t xml:space="preserve">Establish the safety stock assessment system. Define the minimum/safety stock target and monitor it effectively, Real-time inquiry can be made on the quantity of material coded inventory, the location of goods and the status of materials (isolation or not), etc. Adjust the unconformable minimum inventory to achieve the optimization.
</t>
    </r>
    <r>
      <rPr>
        <sz val="10"/>
        <rFont val="宋体"/>
        <family val="3"/>
        <charset val="134"/>
      </rPr>
      <t>建立安全库存评估系统。定义最低</t>
    </r>
    <r>
      <rPr>
        <sz val="10"/>
        <rFont val="Times New Roman"/>
        <family val="1"/>
      </rPr>
      <t>/</t>
    </r>
    <r>
      <rPr>
        <sz val="10"/>
        <rFont val="宋体"/>
        <family val="3"/>
        <charset val="134"/>
      </rPr>
      <t>安全库存目标，可以实时查询物料编码库存数量、货位和物料状态（是否被隔离）等，并对实际库存做有效监控；并对不符合的最低库存进行调整以达到最优化。</t>
    </r>
    <r>
      <rPr>
        <sz val="10"/>
        <rFont val="Times New Roman"/>
        <family val="1"/>
      </rPr>
      <t xml:space="preserve">                       </t>
    </r>
    <phoneticPr fontId="1" type="noConversion"/>
  </si>
  <si>
    <t>Create the operation instruction for the manufacturing process and ensure it (including of the record forms) in control and effective.
制订用于制造过程的作业指导书，并确保其（包括指示和记录表单）受控和有效。</t>
    <phoneticPr fontId="1" type="noConversion"/>
  </si>
  <si>
    <t>Establish P-FMEA for the manufacturing process, and review it at least on the year-basis. Develop control or improvement measures at least on those top-three high-risk projects to reduce risk.
对各制造过程建立P-FMEA并每年至少进行一次评审，并至少针对高风险前三大项目制订控制或改善措施以降低风险。</t>
    <phoneticPr fontId="1" type="noConversion"/>
  </si>
  <si>
    <t>Establish the control plan for the manufacturing process based on analysis of risk for FMEA, in which the whole process flow with reasonable inspection or quality control points are defined.
建立基于FMEA风险分析结果的制程控制计划，明确定义整个工艺流程及对应品质检验控制点。</t>
    <phoneticPr fontId="1" type="noConversion"/>
  </si>
  <si>
    <r>
      <t>Establish the control procedure for the materials being used in the process, and ensure the complaince of material, including of the electronic system can verify the consistency of material coding, type and quantity with the order requirements by scanning code, identify and prevent the issuance of isolated materials (such as not inspected, unqualified or expired), and automatically match the inventory location information of materials according to the F-I-F-O principle.</t>
    </r>
    <r>
      <rPr>
        <sz val="10"/>
        <rFont val="宋体"/>
        <family val="3"/>
        <charset val="134"/>
      </rPr>
      <t>建立生产过程中的物料控制程序，保障物料的符合性（包括电子系统可通过扫码校验物料编码、型号、数量与订单需求是否一致，可识别并阻止被隔离物料（如未检验，不合格或过期）的发行，且能按照先进先出原则自动匹配物料库存货位信息）。</t>
    </r>
    <phoneticPr fontId="1" type="noConversion"/>
  </si>
  <si>
    <r>
      <t>Establish the procedure to define the product identification and traceability for all of the products. The traceability system covers the  whole process--incoming material, production, shipping ( including shipping clients,  destination, and the production and testing equipment used.</t>
    </r>
    <r>
      <rPr>
        <sz val="10"/>
        <rFont val="宋体"/>
        <family val="3"/>
        <charset val="134"/>
      </rPr>
      <t>建立程序，定义所有产品的识别及追溯要求。追溯系统可贯穿进料、生产、出货（含出货客户、目的地）及所使用的生产和测试设备等。</t>
    </r>
    <phoneticPr fontId="1" type="noConversion"/>
  </si>
  <si>
    <t>The inspected products and to be inspected products are kept in the different areas with visual management.
Products in different states (such as inspected products, products to be inspected, qualified products, unqualified products or products to be judged, etc.) are stored in different areas with visuable management.
不同状态的产品（如已检品、待检品、合格品、不合格品或待判品等）存放在不同区域并做目视化管理。</t>
    <phoneticPr fontId="1" type="noConversion"/>
  </si>
  <si>
    <t>The system can automatically call and load the preset equipment parameters to prevent the incorrect setting of parameters, set the upper and lower limits of key equipment parameters in the process of processing according to the requirements of process specifications and monitor them in real time, alarm and lock down the equipment when it exceeds the control range
能够通过系统自动调用、加载预置设备参数，防止参数设置不正确，对加工过程中的设备关键参数按照工艺规范要求设置上下限并实时监控，超出控制范围时预警。</t>
    <phoneticPr fontId="1" type="noConversion"/>
  </si>
  <si>
    <t>The environment of the manufacturing site is effectively controlled ( including of the environment temperature and humidity, cleanliness and 5S, etc.). The corresponding treatment procedure in case the environment is out of the control.
生产现场的环境（包括环境温湿度、洁净度以及现场5S等）被有效控制。环境超出控制要求时的相关处理程序。</t>
    <phoneticPr fontId="1" type="noConversion"/>
  </si>
  <si>
    <t>Ensure the operator to get packaging information and requirements and pack according to customer's requirement, including number, protection  and identification, etc. The system can verify the consistency of the barcode type between the inner material and the outer material, and has the function of false alarm and locking.
确保员工准确获取包装信息和要求；并按客户要求进行产品包装（包括数量、防护和标识等），且有系统验证装箱内装物料与外箱条码型号一致性，有错装报警锁定功能。</t>
    <phoneticPr fontId="1" type="noConversion"/>
  </si>
  <si>
    <t>Lock the number of labels that can be printed on each order. Key label information is accessed (selected) by the system or generated directly by the process card scanning. Modification of label can be effective only authorization is. If the label information is incomplete or the information is incorrect, the system can automatically identify and issue an alarm or a reminder.
对每订单可列印的标签数进行限定，标签关键信息由系统调阅（选择），或直接由流程卡扫描生成，需授权才可修改，如标签信息不完整或信息错误，系统能自动识别并发出预警/提示。</t>
    <phoneticPr fontId="1" type="noConversion"/>
  </si>
  <si>
    <t>Effectively control the environment of the finished product warehouse ( including of the environment temperature and humidity, cleanliness and 5S, etc.). The emergency treatment procedure in case the environment is out of the control.
成品仓的环境的有效控制（包括环境温湿度、洁净度以及现场5S等）。环境超出控制要求时之应急处理程序。</t>
    <phoneticPr fontId="1" type="noConversion"/>
  </si>
  <si>
    <t>Define the finished product inventory cycle and the remaining shelf life make it in control. The system can automatically achieving the alarm function and locking for the materials that are overdue, and the locked products can not be discharged without being processed. How to deal with the products beyond the inventory cycle and the remaining shelf life,  to get customer's approval in advance if there is a shipment.
定义成品的库存周期和剩余有效期并进行管控，对于超期存储或超出剩余有效期的物料实现预警与锁定，未经处理不能出库，并建立超出库存周期及剩余有效期的产品之处理程序；若有出货需得到客户的批准。</t>
    <phoneticPr fontId="1" type="noConversion"/>
  </si>
  <si>
    <t>There is the operation instruction to define the critical characteristics and parameters. There is the list for the items controlled with SPC (includes sampling frequency, occasion, method, apparatus, type of the SPC chart) . And assessment of key characteristics and process parameters SPC upper and lower control lines at least annually .
建立程序定义关键特性和参数，并建立详细的控制项目清单（包含取样频率、时机、方法、测量仪器、控制图类型等信息）对其作SPC控制。至少每年对关键特性和过程参数SPC上下管控线作评审。</t>
    <phoneticPr fontId="1" type="noConversion"/>
  </si>
  <si>
    <t>Establish the Cpk target for each of items, and the  judgment rules for the substandard level / abnormal situation, also verify which and then take the corrective and preventive actions, and verify the effectiveness of the actions. 
制订各项目CpK目标及异常情况判异标准，判定未达标/异常情况对产品的影响，追溯受影响产品，对之做标识和记录，并对实际未达标/异常情况进行确认并制定纠正和预防措施及确认措施有效性。</t>
    <phoneticPr fontId="1" type="noConversion"/>
  </si>
  <si>
    <t>Create the procedure of selection and certification of the suppliers (including of the material supplier and subcontractor). The supplier evaluation and certification should include business, technology, quality system and supply risk at least, and how to evaluate and certificate. The approved supplier list was  established and regularly updated.
制订（原料、外包）供应商选择、认可程序。供应商认可评估需包含商务、技术、品质系统以及供货风险。建立合格供应商清单并定期更新。</t>
    <phoneticPr fontId="1" type="noConversion"/>
  </si>
  <si>
    <r>
      <t>Determines the key suppliers of raw-material and create the supplier audit plan and execute the onsite audit per schedule based on risk management. Request the audited supplier to plan the continuous improvement for the audit findings and follow up the improvement actions to be wholly finished.</t>
    </r>
    <r>
      <rPr>
        <sz val="10"/>
        <rFont val="宋体"/>
        <family val="3"/>
        <charset val="134"/>
      </rPr>
      <t>对关键原物料的供应商进行识别并制订基于风险管理的供应商现场审核计划并按期执行；要求供应商对审核发现提交持续改善行动和计划并跟进至彻底完成。</t>
    </r>
    <phoneticPr fontId="1" type="noConversion"/>
  </si>
  <si>
    <r>
      <t xml:space="preserve">Regularly evaluated the supplier in quality, delivery, question reply promptness, service and other aspects, and to be reviewed, published and archived on electronic systems 
</t>
    </r>
    <r>
      <rPr>
        <sz val="10"/>
        <rFont val="宋体"/>
        <family val="3"/>
        <charset val="134"/>
      </rPr>
      <t>对供应商的品质、交期、回复（问题）的迅速性、服务等做定期评价并在电子系统中进行评审、发布及归档。</t>
    </r>
    <phoneticPr fontId="1" type="noConversion"/>
  </si>
  <si>
    <t>Establish procedures for identifying procurement channels for raw material (original plant or agent) to ensure that the relevant agents are regional level agents, have access to relevant authorizations, and have signed tripartite agreements with the original plant that requiring them to provide technical support and assume maintenance responsibilities.
建立程序对原材料的采购渠道（原厂或代理商）进行识别，确保相关代理商是区域一级代理商，有获取相关的授权，且有与原厂签署三方协议要求其提供技术支持及承担维保责任。</t>
    <phoneticPr fontId="1" type="noConversion"/>
  </si>
  <si>
    <t>Orders with electronic systems to support normal purchasing can only be selected from the list of qualified suppliers, and unauthorized materials need to undergo a special approval process.                              
有电子系统支撑正常采购的订单仅可在合格供应商清单内选择，未认可物料需经特殊的审批流程。</t>
    <phoneticPr fontId="1" type="noConversion"/>
  </si>
  <si>
    <t>The procurement requirements and standards should be clear (such as material type, spec, quantity, delivery date, etc.), and effectively conveyed to the suppliers, purchasing cost, and the supplier's excess freight should be strictly monitored and evaluated.
采购要求及标准（如物料类别、规格、数量、交货日期等）应被明确并有效传达至供应商处，采购成本及供应商之超额运费应被严格地监控和评审。</t>
    <phoneticPr fontId="1" type="noConversion"/>
  </si>
  <si>
    <t>The procedure on how to deal with supplier delivery delay or supply shortage, which department will be informed, and what emergency measures will be taken.
采购订单发出同供应商之跟进及确认。供应商交货不及时或出现供货短缺之处理流程（会通知哪些部门，采取哪些应急措施）。</t>
    <phoneticPr fontId="1" type="noConversion"/>
  </si>
  <si>
    <t>Establish preventive maintenance plan for all the equipment. What about the long-term maintenance plan cycles and short-term planning cycles. How to manage the maintenance plan in case of the execution missing. 
对所有的设备制订预防性维护保养计划。长期保养计划周期和短期保养计划周期如何。管理维护保养计划以防计划执行的遗漏。</t>
    <phoneticPr fontId="1" type="noConversion"/>
  </si>
  <si>
    <t>Identify and mark the key equipment. Establish the emergency measures for the key equipment --The treatment about the equipment malfunction, the affected products and the delivery time.
对关键设备进行了识别和标识；对关键设备建立应急措施（包括设备和产品的处置及交期的保证）。</t>
    <phoneticPr fontId="1" type="noConversion"/>
  </si>
  <si>
    <t>Set up the target for the machine failure rate or machine efficiency, and regularly review the achievement of the target and continuously improve.
设立机器故障率或机器效率目标，并定期对目标进行评审并持续改进。</t>
    <phoneticPr fontId="1" type="noConversion"/>
  </si>
  <si>
    <t>Specify the main fixture in manufacturing process and the management (such as service life control, storage environment, transport, and maintenance, etc.).
明确定义生产制造过程中主要的工装夹具及其管理办法（如使用寿命、存储环境、运输以及维护等）。</t>
    <phoneticPr fontId="1" type="noConversion"/>
  </si>
  <si>
    <t>Whether permit the outsourcing fabrication and maintenance for the fixtures. If yes, how about the management process. 
工装夹具的制作、维护外包（如允许）管理程序。</t>
    <phoneticPr fontId="1" type="noConversion"/>
  </si>
  <si>
    <t xml:space="preserve">The management of the measuring cycle /instruments to ensure that the measuring instruments used are accurate enough, and the system can automatically remind the calibration period of the measuring instruments to avoid that the expired metrological instrument is used, such as measuring plan, measuring instrument location traceability, and so on.  The calibration label with due date pasted on the corresponding instrument.
管理计量周期及计量仪器，确保所用的计量仪器有足够的精度，系统能够实现量具校验期限自动提醒以防计量器具被过期使用（ 如计量计划、计量仪器位置、在仪器上粘贴有计量到期日之信息的校准标签）。             </t>
    <phoneticPr fontId="1" type="noConversion"/>
  </si>
  <si>
    <t>The internal calibration operator is fully trained and certified. The out-sourcing calibration structure is certified in the corresponding calibration scope. How to deal with unqualified calibration and measurement instruments.  If it is found that the unqualified instrument is used under ignorance, how to treat the affected products.
内校人员资格及外校机构资质的确认（包括计量资格及其计量器具范围），不合格的调校和计量仪器之处理。如果发现不知情地使用了不合格仪器，受影响产品之处理程序。</t>
    <phoneticPr fontId="1" type="noConversion"/>
  </si>
  <si>
    <t>Whether there is the single measurement instrument. Establish the emergency management for the single measurement instrument to ensure the customer's supply needs.
是否存在单一的计量仪器。若有，为保证客户的供货需要，针对单一计量仪器之应急管理程序。</t>
    <phoneticPr fontId="1" type="noConversion"/>
  </si>
  <si>
    <t>Establish the procedure to define the control of the nonconforming product and material. Specify the procedure of the nonconforming product review, the responsibility and authority of person who releases the nonconforming product. Define the  non-conforming mark and separation. Create the procedures for the pause of the manufacturing line and product manufacturing. Define  the corresponding emergency response. Clearly define the treatment and identification method of the suspect/reworked/repaired products.
建立不合格品/物料控制程序：明确定义不合格品评审以及处理放行人员的职责权限；不合格品的标识和隔离要求；停线和产品停产程序并明确紧急应对措施；可疑品/返工/返修处理程序（包括产品的处理和标识方法及可追溯的记录）。</t>
    <phoneticPr fontId="1" type="noConversion"/>
  </si>
  <si>
    <t>Set up the goal of the customer complaints/sales return. The target should be challenging and in compliance to customer's requirements. Periodically review the achievement of the target, take measures to continuously improve.
设定客户投诉/退货的目标。要求该目标具有挑战性且与客户要求的目标达成一致。定期评审目标达成情况并制订和执行持续改善措施。</t>
    <phoneticPr fontId="1" type="noConversion"/>
  </si>
  <si>
    <t>1.5.1</t>
    <phoneticPr fontId="18" type="noConversion"/>
  </si>
  <si>
    <t>1.5.2</t>
    <phoneticPr fontId="18" type="noConversion"/>
  </si>
  <si>
    <t>2.3.5</t>
  </si>
  <si>
    <r>
      <t xml:space="preserve"> Create the procedure to ensure that the requirements (covering quality, delivery and environmental, etc.)  of customer orders are reviewed.
</t>
    </r>
    <r>
      <rPr>
        <sz val="10"/>
        <rFont val="宋体"/>
        <family val="3"/>
        <charset val="134"/>
      </rPr>
      <t>建立程序确保客户订单的要求（涵盖品质要求、交期、环保要求等项目）被评审。</t>
    </r>
    <phoneticPr fontId="1" type="noConversion"/>
  </si>
  <si>
    <r>
      <t xml:space="preserve">Customer codes, manufacturer models are specified, and customer special requirements management database is established; new and existing material numbers are set up with electronic approach to automatically convert customer order requirements into in-plant material numbers and control them.
</t>
    </r>
    <r>
      <rPr>
        <sz val="10"/>
        <rFont val="宋体"/>
        <family val="3"/>
        <charset val="134"/>
      </rPr>
      <t>固化客户编码、制造商型号，并建立客户特殊要求管理库；新建料号及已有料号设置有电子化的方法将客户订单要求自动转化为厂内料号并加以控制。</t>
    </r>
    <phoneticPr fontId="1" type="noConversion"/>
  </si>
  <si>
    <r>
      <t>Create the procedure to review, verify the design of the product and the process. Establish the design &amp; development structure and make the responsibility and authority for all processes clear?The design input covers the customer quality requirements, safety requirements and manufacturability, environmental protection and other projects.  Explicitly  define the test project/conditions and acceptance criteria  for the new product approval to ensure the design meet the requirements. The design verified by the person with the corresponding abilities.</t>
    </r>
    <r>
      <rPr>
        <sz val="10"/>
        <rFont val="宋体"/>
        <family val="3"/>
        <charset val="134"/>
      </rPr>
      <t>建立程序以评审、验证产品和过程的设计。建立设计及开发组织架构并明确各过程中职责权限。设计输入涵盖：客户品质要求、安全要求、可制造性、环保等。</t>
    </r>
    <r>
      <rPr>
        <sz val="10"/>
        <rFont val="Times New Roman"/>
        <family val="1"/>
      </rPr>
      <t xml:space="preserve"> </t>
    </r>
    <r>
      <rPr>
        <sz val="10"/>
        <rFont val="宋体"/>
        <family val="3"/>
        <charset val="134"/>
      </rPr>
      <t>明确定义新产品认可的测试项目</t>
    </r>
    <r>
      <rPr>
        <sz val="10"/>
        <rFont val="Times New Roman"/>
        <family val="1"/>
      </rPr>
      <t>/</t>
    </r>
    <r>
      <rPr>
        <sz val="10"/>
        <rFont val="宋体"/>
        <family val="3"/>
        <charset val="134"/>
      </rPr>
      <t>条件以及接收准则以确保设计能够满足要求。由有能力的人对设计进行验证。</t>
    </r>
    <r>
      <rPr>
        <sz val="10"/>
        <rFont val="Times New Roman"/>
        <family val="1"/>
      </rPr>
      <t xml:space="preserve"> </t>
    </r>
    <phoneticPr fontId="1" type="noConversion"/>
  </si>
  <si>
    <r>
      <t xml:space="preserve">Stipulate the conditions (such as temperature, humidity, height, etc.) of the material transportation and storage ( including of the transit warehouse ) , and monitor the conditions effectively. Create the emergency response procedure for the affected material in case there is the storage conditions out of control (including of the traceability).
</t>
    </r>
    <r>
      <rPr>
        <sz val="10"/>
        <rFont val="宋体"/>
        <family val="3"/>
        <charset val="134"/>
      </rPr>
      <t>物料运输贮存（包括中转仓）条件</t>
    </r>
    <r>
      <rPr>
        <sz val="10"/>
        <rFont val="Times New Roman"/>
        <family val="1"/>
      </rPr>
      <t>(</t>
    </r>
    <r>
      <rPr>
        <sz val="10"/>
        <rFont val="宋体"/>
        <family val="3"/>
        <charset val="134"/>
      </rPr>
      <t>如</t>
    </r>
    <r>
      <rPr>
        <sz val="10"/>
        <rFont val="Times New Roman"/>
        <family val="1"/>
      </rPr>
      <t>:</t>
    </r>
    <r>
      <rPr>
        <sz val="10"/>
        <rFont val="宋体"/>
        <family val="3"/>
        <charset val="134"/>
      </rPr>
      <t>温度、湿度、高度等</t>
    </r>
    <r>
      <rPr>
        <sz val="10"/>
        <rFont val="Times New Roman"/>
        <family val="1"/>
      </rPr>
      <t>)</t>
    </r>
    <r>
      <rPr>
        <sz val="10"/>
        <rFont val="宋体"/>
        <family val="3"/>
        <charset val="134"/>
      </rPr>
      <t>被明确规定，并以有效的方式监控实际符合性。制订应急程序，确保贮存条件失控时受影响物料被合理处置（包括追溯性）。</t>
    </r>
    <phoneticPr fontId="1" type="noConversion"/>
  </si>
  <si>
    <r>
      <t xml:space="preserve">How to analyze and continuously improve the defective product (the system to laterally spread to the similar products). Corrective measures taken for non-conformity (sufficient review of the results? Do similar qualities occur repeatedly? ) validity confirmation.
</t>
    </r>
    <r>
      <rPr>
        <sz val="10"/>
        <rFont val="宋体"/>
        <family val="3"/>
        <charset val="134"/>
      </rPr>
      <t>对不合格产品的分析和持续改善（包括横向展开到类似产品的机制；对不合格所采取纠正措施的</t>
    </r>
    <r>
      <rPr>
        <sz val="10"/>
        <rFont val="Times New Roman"/>
        <family val="1"/>
      </rPr>
      <t>(</t>
    </r>
    <r>
      <rPr>
        <sz val="10"/>
        <rFont val="宋体"/>
        <family val="3"/>
        <charset val="134"/>
      </rPr>
      <t>结果之评审足够？类似品质多次重复发生？</t>
    </r>
    <r>
      <rPr>
        <sz val="10"/>
        <rFont val="Times New Roman"/>
        <family val="1"/>
      </rPr>
      <t>)</t>
    </r>
    <r>
      <rPr>
        <sz val="10"/>
        <rFont val="宋体"/>
        <family val="3"/>
        <charset val="134"/>
      </rPr>
      <t>有效性确认。</t>
    </r>
    <phoneticPr fontId="1" type="noConversion"/>
  </si>
  <si>
    <r>
      <t xml:space="preserve">In view of the defect category of unqualified products, a database of defect codes is established on the system, which can make statistics and output reports according to defect category, time period and material code in the whole production process
</t>
    </r>
    <r>
      <rPr>
        <sz val="10"/>
        <rFont val="宋体"/>
        <family val="3"/>
        <charset val="134"/>
      </rPr>
      <t>针对不合格品的缺陷类别在系统中建立缺陷代码数据库，能够从来料到生产全流程按缺陷类别，时间段，物料编码等进行统计，输出报表。</t>
    </r>
    <phoneticPr fontId="1" type="noConversion"/>
  </si>
  <si>
    <r>
      <t xml:space="preserve">Created the daily maintenance plan and the reocrd as the plan and the execution requirement for the equipment, which record measurements with numerical shown.
</t>
    </r>
    <r>
      <rPr>
        <sz val="10"/>
        <rFont val="宋体"/>
        <family val="3"/>
        <charset val="134"/>
      </rPr>
      <t>制订并按计划及要求对设备进行日常维护和记录，有数值显示的要记录测量值。</t>
    </r>
    <phoneticPr fontId="1" type="noConversion"/>
  </si>
  <si>
    <r>
      <t>The quality of products in the process is monitored at the prescribed quality control points in accordance with the established mode and inspection frequency and sampling plan (first article, sampling and full inspection). The inspection process, inspection items, required testing instruments, inspection frequency, inspection methods and acceptance criteria of the products to be inspected are directly drawn from the electronic system, and the inspection results are obtained, and record will be entered on system in a real time.</t>
    </r>
    <r>
      <rPr>
        <sz val="10"/>
        <rFont val="宋体"/>
        <family val="3"/>
        <charset val="134"/>
      </rPr>
      <t>在规定的品质监控点按照既定方式和检验频率及抽样计划（首件、抽检、全检）监控过程产品的质量，待检产品检验流程、检验项目、所需的检测仪器、检验频率、检验方法、接收标准等直接从电子系统中调取，检验结果实时录入系统。</t>
    </r>
    <phoneticPr fontId="1" type="noConversion"/>
  </si>
  <si>
    <r>
      <t xml:space="preserve">The quality of final products is monitored at the prescribed quality control points in accordance with the established mode and inspection frequency and sampling plan (first article, sampling and full inspection). The inspection process, inspection items, required testing instruments, inspection frequency, inspection methods and acceptance criteria of the products to be inspected are directly drawn from the electronic system, and the inspection results are obtained, and record will be entered on system in a real time.
</t>
    </r>
    <r>
      <rPr>
        <sz val="10"/>
        <color theme="1"/>
        <rFont val="宋体"/>
        <family val="3"/>
        <charset val="134"/>
      </rPr>
      <t>在规定的品质监控点按照既定的方式和检验频率及抽样计划（首件、抽检、全检）监控最终产品的质量，待检产品的检验流程、检验项目、所需的检测仪器、检验频率、检验方法、接收标准等直接从电子系统中调取，检验结果实时录入系统。</t>
    </r>
    <phoneticPr fontId="1" type="noConversion"/>
  </si>
  <si>
    <r>
      <rPr>
        <sz val="10"/>
        <color rgb="FF3333FF"/>
        <rFont val="Times New Roman"/>
        <family val="1"/>
      </rPr>
      <t>The related personnel</t>
    </r>
    <r>
      <rPr>
        <sz val="10"/>
        <rFont val="Times New Roman"/>
        <family val="1"/>
      </rPr>
      <t xml:space="preserve"> were  trained about the statistical process  to ensure that they can use statistical technology correctly.
</t>
    </r>
    <r>
      <rPr>
        <sz val="10"/>
        <rFont val="宋体"/>
        <family val="3"/>
        <charset val="134"/>
      </rPr>
      <t>对</t>
    </r>
    <r>
      <rPr>
        <sz val="10"/>
        <color rgb="FF3333FF"/>
        <rFont val="宋体"/>
        <family val="3"/>
        <charset val="134"/>
      </rPr>
      <t>相关人员</t>
    </r>
    <r>
      <rPr>
        <sz val="10"/>
        <rFont val="宋体"/>
        <family val="3"/>
        <charset val="134"/>
      </rPr>
      <t>实施统计过程相关知识培训以确保员工能正确使用统计技术。</t>
    </r>
    <phoneticPr fontId="1" type="noConversion"/>
  </si>
  <si>
    <t>1.1.2</t>
  </si>
  <si>
    <t>1.1.3</t>
  </si>
  <si>
    <t>1.1.4</t>
  </si>
  <si>
    <t>1.1.5</t>
  </si>
  <si>
    <t>1.4.2</t>
  </si>
  <si>
    <t>1.4.3</t>
  </si>
  <si>
    <t>1.4.4</t>
  </si>
  <si>
    <t>0~4</t>
    <phoneticPr fontId="18" type="noConversion"/>
  </si>
  <si>
    <r>
      <rPr>
        <sz val="10"/>
        <color rgb="FF3333FF"/>
        <rFont val="Times New Roman"/>
        <family val="1"/>
      </rPr>
      <t xml:space="preserve">The used instrument is with the needed precision, and it was calibrated to ensure the detectability. The inspectors are fully trained and certified.
</t>
    </r>
    <r>
      <rPr>
        <sz val="10"/>
        <color rgb="FF3333FF"/>
        <rFont val="宋体"/>
        <family val="3"/>
        <charset val="134"/>
      </rPr>
      <t>所用的测量仪器有足够的精度，且经过校准以确保其检出能力；检验员经过足够的培训并持证上岗</t>
    </r>
    <phoneticPr fontId="1" type="noConversion"/>
  </si>
  <si>
    <r>
      <t xml:space="preserve">The material with the different inspection status or the inspection result is segmented and visually managed. F-I-F-O manage when material is consumed.
</t>
    </r>
    <r>
      <rPr>
        <sz val="10"/>
        <color rgb="FF3333FF"/>
        <rFont val="宋体"/>
        <family val="3"/>
        <charset val="134"/>
      </rPr>
      <t>不同检验状态及检验结果的物料被隔离存放并目视化管理。领用物料要符合先进先出。</t>
    </r>
    <phoneticPr fontId="1" type="noConversion"/>
  </si>
  <si>
    <r>
      <t xml:space="preserve">There should be the effective product specification and the general specification on the system, which are relating to the product conformance and which should be confirmed with the supplier. The specifications should be reviewed periodically,  revised and re-confirmed with the supplier  if needed. </t>
    </r>
    <r>
      <rPr>
        <sz val="10"/>
        <color rgb="FF3333FF"/>
        <rFont val="Times New Roman"/>
        <family val="1"/>
      </rPr>
      <t>How to notify the supplier about the engineering change and how to ensure the supplier do as the change.</t>
    </r>
    <r>
      <rPr>
        <sz val="10"/>
        <rFont val="宋体"/>
        <family val="3"/>
        <charset val="134"/>
      </rPr>
      <t>与供应商确认有效的产品规格书和其它与产品符合性相关的通用规格书并归档；定期评审规格书，做必要修订后与供应商进行确认。</t>
    </r>
    <r>
      <rPr>
        <sz val="10"/>
        <color rgb="FF3333FF"/>
        <rFont val="宋体"/>
        <family val="3"/>
        <charset val="134"/>
      </rPr>
      <t>工程变更时如何通知供应商确认及执行</t>
    </r>
    <r>
      <rPr>
        <sz val="10"/>
        <rFont val="宋体"/>
        <family val="3"/>
        <charset val="134"/>
      </rPr>
      <t>（包括确保供应商按要求执行）？</t>
    </r>
    <phoneticPr fontId="1" type="noConversion"/>
  </si>
  <si>
    <r>
      <t xml:space="preserve">The testing equipment and person were analyzed by MSA ( such as GR&amp;R, bias, linearity, stability, missing rate, fault rate, Kappa etc.). How about the judgment criteria of the GR&amp;R, </t>
    </r>
    <r>
      <rPr>
        <sz val="10"/>
        <color rgb="FF3333FF"/>
        <rFont val="Times New Roman"/>
        <family val="1"/>
      </rPr>
      <t>and the record are retained.</t>
    </r>
    <r>
      <rPr>
        <sz val="10"/>
        <rFont val="Times New Roman"/>
        <family val="1"/>
      </rPr>
      <t xml:space="preserve">
</t>
    </r>
    <r>
      <rPr>
        <sz val="10"/>
        <rFont val="宋体"/>
        <family val="3"/>
        <charset val="134"/>
      </rPr>
      <t>对检测设备和人员做</t>
    </r>
    <r>
      <rPr>
        <sz val="10"/>
        <rFont val="Times New Roman"/>
        <family val="1"/>
      </rPr>
      <t>MSA</t>
    </r>
    <r>
      <rPr>
        <sz val="10"/>
        <rFont val="宋体"/>
        <family val="3"/>
        <charset val="134"/>
      </rPr>
      <t>分析（如</t>
    </r>
    <r>
      <rPr>
        <sz val="10"/>
        <rFont val="Times New Roman"/>
        <family val="1"/>
      </rPr>
      <t>GR&amp;R</t>
    </r>
    <r>
      <rPr>
        <sz val="10"/>
        <rFont val="宋体"/>
        <family val="3"/>
        <charset val="134"/>
      </rPr>
      <t>，偏倚，线性，稳定性，错判率，漏判率，</t>
    </r>
    <r>
      <rPr>
        <sz val="10"/>
        <rFont val="Times New Roman"/>
        <family val="1"/>
      </rPr>
      <t>Kappa</t>
    </r>
    <r>
      <rPr>
        <sz val="10"/>
        <rFont val="宋体"/>
        <family val="3"/>
        <charset val="134"/>
      </rPr>
      <t>等）及</t>
    </r>
    <r>
      <rPr>
        <sz val="10"/>
        <rFont val="Times New Roman"/>
        <family val="1"/>
      </rPr>
      <t>MSA</t>
    </r>
    <r>
      <rPr>
        <sz val="10"/>
        <rFont val="宋体"/>
        <family val="3"/>
        <charset val="134"/>
      </rPr>
      <t>的评判标准的准确性，</t>
    </r>
    <r>
      <rPr>
        <sz val="10"/>
        <color rgb="FF3333FF"/>
        <rFont val="宋体"/>
        <family val="3"/>
        <charset val="134"/>
      </rPr>
      <t>并保留相关记录。</t>
    </r>
    <r>
      <rPr>
        <strike/>
        <sz val="10"/>
        <rFont val="宋体"/>
        <family val="3"/>
        <charset val="134"/>
      </rPr>
      <t/>
    </r>
    <phoneticPr fontId="1" type="noConversion"/>
  </si>
  <si>
    <r>
      <t xml:space="preserve">The process of the treatment for the customer complaints and  sales return process. Clearly define the response time to the customer' complaints and ensure to effectively meet customer's response time limit. The initial reaction time and CAR response time should conform to TTM' requirement.
</t>
    </r>
    <r>
      <rPr>
        <sz val="10"/>
        <color rgb="FF3333FF"/>
        <rFont val="宋体"/>
        <family val="3"/>
        <charset val="134"/>
      </rPr>
      <t>建立客户投诉、退货处理流程，明确定义客户投诉的回应时限及如何确保满足客户的时限要求。初步反应时限以及</t>
    </r>
    <r>
      <rPr>
        <sz val="10"/>
        <color rgb="FF3333FF"/>
        <rFont val="Times New Roman"/>
        <family val="1"/>
      </rPr>
      <t>CAR</t>
    </r>
    <r>
      <rPr>
        <sz val="10"/>
        <color rgb="FF3333FF"/>
        <rFont val="宋体"/>
        <family val="3"/>
        <charset val="134"/>
      </rPr>
      <t>回复时限是否需符合</t>
    </r>
    <r>
      <rPr>
        <sz val="10"/>
        <color rgb="FF3333FF"/>
        <rFont val="Times New Roman"/>
        <family val="1"/>
      </rPr>
      <t xml:space="preserve">TTM </t>
    </r>
    <r>
      <rPr>
        <sz val="10"/>
        <color rgb="FF3333FF"/>
        <rFont val="宋体"/>
        <family val="3"/>
        <charset val="134"/>
      </rPr>
      <t>之要求</t>
    </r>
    <phoneticPr fontId="1" type="noConversion"/>
  </si>
  <si>
    <r>
      <t xml:space="preserve">Analyze the returned product and keep the record. When other customers excluding of TTM complain, the supplier's containment and the improvement actions should cover the similar material supplied to TTM
</t>
    </r>
    <r>
      <rPr>
        <sz val="10"/>
        <color rgb="FF3333FF"/>
        <rFont val="宋体"/>
        <family val="3"/>
        <charset val="134"/>
      </rPr>
      <t>对退货产品进行分析并保存分析结果之记录。其他顾客有投诉时，相关围堵、改善措施需顾及供给</t>
    </r>
    <r>
      <rPr>
        <sz val="10"/>
        <color rgb="FF3333FF"/>
        <rFont val="Times New Roman"/>
        <family val="1"/>
      </rPr>
      <t>TTM</t>
    </r>
    <r>
      <rPr>
        <sz val="10"/>
        <color rgb="FF3333FF"/>
        <rFont val="宋体"/>
        <family val="3"/>
        <charset val="134"/>
      </rPr>
      <t>公司的同类产品。</t>
    </r>
    <phoneticPr fontId="1" type="noConversion"/>
  </si>
  <si>
    <r>
      <t xml:space="preserve">Establish the customer complaints/return treatment lists. Establish the system to ensure that the corrective actions and preventive measures are effectively implemented and closed.
</t>
    </r>
    <r>
      <rPr>
        <sz val="10"/>
        <color rgb="FF3333FF"/>
        <rFont val="宋体"/>
        <family val="3"/>
        <charset val="134"/>
      </rPr>
      <t>建立客户投诉</t>
    </r>
    <r>
      <rPr>
        <sz val="10"/>
        <color rgb="FF3333FF"/>
        <rFont val="Times New Roman"/>
        <family val="1"/>
      </rPr>
      <t>/</t>
    </r>
    <r>
      <rPr>
        <sz val="10"/>
        <color rgb="FF3333FF"/>
        <rFont val="宋体"/>
        <family val="3"/>
        <charset val="134"/>
      </rPr>
      <t>退货处理清单。建立确保纠正和预防措施得以有效实施并有效关闭的机制。</t>
    </r>
    <phoneticPr fontId="1" type="noConversion"/>
  </si>
  <si>
    <r>
      <t xml:space="preserve">Training
</t>
    </r>
    <r>
      <rPr>
        <b/>
        <sz val="10"/>
        <color theme="1"/>
        <rFont val="宋体"/>
        <family val="3"/>
        <charset val="134"/>
      </rPr>
      <t>培训</t>
    </r>
    <phoneticPr fontId="18" type="noConversion"/>
  </si>
  <si>
    <r>
      <t xml:space="preserve">Identify the position training need and create the training plan. Execute as the training plan on time and record in traceability ( the attendance, training examination result and the appraisal).
</t>
    </r>
    <r>
      <rPr>
        <sz val="10"/>
        <color theme="1"/>
        <rFont val="宋体"/>
        <family val="3"/>
        <charset val="134"/>
      </rPr>
      <t>识别岗位培训需求并制订培训计划；培训计划的执行和记录及培训记录（出席情况、考核结果及评定）的可追溯性。</t>
    </r>
    <phoneticPr fontId="18" type="noConversion"/>
  </si>
  <si>
    <r>
      <t xml:space="preserve">Build the training and appraisal system (training content and the examination way) to ensure all the members are certified for all the positions.      
</t>
    </r>
    <r>
      <rPr>
        <sz val="10"/>
        <color theme="1"/>
        <rFont val="宋体"/>
        <family val="3"/>
        <charset val="134"/>
      </rPr>
      <t>建立岗位培训制度（包括培训内容及考核方式），以确保各岗位的工作人员上岗前经过充分的培训并考核合格。</t>
    </r>
    <phoneticPr fontId="18" type="noConversion"/>
  </si>
  <si>
    <r>
      <t xml:space="preserve">Communicate with the employees about the customer's feedback about the abnormal quality and make them understand it.
</t>
    </r>
    <r>
      <rPr>
        <sz val="10"/>
        <rFont val="宋体"/>
        <family val="3"/>
        <charset val="134"/>
      </rPr>
      <t>将客户反馈之品质异常传达给员工并确保他们理解。</t>
    </r>
    <phoneticPr fontId="18" type="noConversion"/>
  </si>
  <si>
    <r>
      <t xml:space="preserve">Establish the incentive mechanism and authorization procedures to facilitate the staff to contribute for the quality objectives and continuous improvement. Establish the measuring methods to determine whether the staff are aware of the relevance and importance of their activities.
</t>
    </r>
    <r>
      <rPr>
        <sz val="10"/>
        <rFont val="宋体"/>
        <family val="3"/>
        <charset val="134"/>
      </rPr>
      <t>建立激励机制和授权程序，以促进员工对质量目标及持续改进作出贡献；并建立衡量方法以确定员工意识到他们活动的相关性和重要性。</t>
    </r>
    <phoneticPr fontId="18" type="noConversion"/>
  </si>
  <si>
    <r>
      <t xml:space="preserve"> Establish the complete quality assurance process flow diagram based on risk management. 
</t>
    </r>
    <r>
      <rPr>
        <sz val="10"/>
        <rFont val="宋体"/>
        <family val="3"/>
        <charset val="134"/>
      </rPr>
      <t>建立基于风险管理的完整的品质保证流程图。</t>
    </r>
    <phoneticPr fontId="18" type="noConversion"/>
  </si>
  <si>
    <r>
      <t xml:space="preserve"> Create the internal audit procedure and specified internal audit plans to ensure the whole management system is covered, and the manufacturing processes and products is audited.
</t>
    </r>
    <r>
      <rPr>
        <sz val="10"/>
        <rFont val="宋体"/>
        <family val="3"/>
        <charset val="134"/>
      </rPr>
      <t>制订内部审核程序和内部审核计划，确保审核范围涵盖了公司的整个管理体系，并对制造过程和产品进行审核。</t>
    </r>
    <phoneticPr fontId="18" type="noConversion"/>
  </si>
  <si>
    <r>
      <t xml:space="preserve">Internal audit findings should be continuously improved and tracked.
</t>
    </r>
    <r>
      <rPr>
        <sz val="10"/>
        <rFont val="宋体"/>
        <family val="3"/>
        <charset val="134"/>
      </rPr>
      <t>内部审核发现有被持续改善及跟进。</t>
    </r>
    <phoneticPr fontId="18" type="noConversion"/>
  </si>
  <si>
    <r>
      <t xml:space="preserve">Establish the customer satisfaction goal, analyze the factual satisfaction degree and continuously improve the unsatisfactory aspects.
</t>
    </r>
    <r>
      <rPr>
        <sz val="10"/>
        <color rgb="FF3333FF"/>
        <rFont val="宋体"/>
        <family val="3"/>
        <charset val="134"/>
      </rPr>
      <t>建立顾客满意度目标并对顾客满意度进行分析，并对不满意的方面作出持续性地改善。</t>
    </r>
    <phoneticPr fontId="18" type="noConversion"/>
  </si>
  <si>
    <r>
      <t xml:space="preserve">The main  quality targets / indicators of the company. Whether the target is consistent to the quality policy and the customer's expectation.
</t>
    </r>
    <r>
      <rPr>
        <sz val="10"/>
        <color rgb="FF660033"/>
        <rFont val="宋体"/>
        <family val="3"/>
        <charset val="134"/>
      </rPr>
      <t>公司主要质量目标</t>
    </r>
    <r>
      <rPr>
        <sz val="10"/>
        <color rgb="FF660033"/>
        <rFont val="Times New Roman"/>
        <family val="1"/>
      </rPr>
      <t>/</t>
    </r>
    <r>
      <rPr>
        <sz val="10"/>
        <color rgb="FF660033"/>
        <rFont val="宋体"/>
        <family val="3"/>
        <charset val="134"/>
      </rPr>
      <t>指标；其与质量方针和客户对质量期望的一致性。</t>
    </r>
    <phoneticPr fontId="18" type="noConversion"/>
  </si>
  <si>
    <r>
      <t xml:space="preserve">The company's total quality objective is reasonably divided to function department's goal. Build the special quality improvement team (such as QCC) to achieve the target. Regularly review the factual quality performance </t>
    </r>
    <r>
      <rPr>
        <sz val="10"/>
        <color rgb="FF660033"/>
        <rFont val="Times New Roman"/>
        <family val="1"/>
      </rPr>
      <t xml:space="preserve">to the target and continuously improve.
</t>
    </r>
    <r>
      <rPr>
        <sz val="10"/>
        <color rgb="FF660033"/>
        <rFont val="宋体"/>
        <family val="3"/>
        <charset val="134"/>
      </rPr>
      <t>公司的品质目标被合理地分解为职能部门的目标；建立专门的质量改善小组或团队（如</t>
    </r>
    <r>
      <rPr>
        <sz val="10"/>
        <color rgb="FF660033"/>
        <rFont val="Times New Roman"/>
        <family val="1"/>
      </rPr>
      <t>QCC</t>
    </r>
    <r>
      <rPr>
        <sz val="10"/>
        <color rgb="FF660033"/>
        <rFont val="宋体"/>
        <family val="3"/>
        <charset val="134"/>
      </rPr>
      <t>）以确保品质目标的达成；定期评审质量目标达成情况并执行持续性地改善。</t>
    </r>
    <phoneticPr fontId="18" type="noConversion"/>
  </si>
  <si>
    <r>
      <t xml:space="preserve">Whether there is process subcontracting. If yes, the subcontracting procedure about the quality control of the subcontracted product (including of limited manufacturing process /products and the management procedure).
</t>
    </r>
    <r>
      <rPr>
        <sz val="10"/>
        <rFont val="宋体"/>
        <family val="3"/>
        <charset val="134"/>
      </rPr>
      <t>有否外包制作；若有，外包质量管理程序（包括限定制作流程</t>
    </r>
    <r>
      <rPr>
        <sz val="10"/>
        <rFont val="Times New Roman"/>
        <family val="1"/>
      </rPr>
      <t>/</t>
    </r>
    <r>
      <rPr>
        <sz val="10"/>
        <rFont val="宋体"/>
        <family val="3"/>
        <charset val="134"/>
      </rPr>
      <t>产品和管理程序）如何。</t>
    </r>
    <phoneticPr fontId="18" type="noConversion"/>
  </si>
  <si>
    <r>
      <t xml:space="preserve">File / record / data control
</t>
    </r>
    <r>
      <rPr>
        <b/>
        <sz val="10"/>
        <rFont val="宋体"/>
        <family val="3"/>
        <charset val="134"/>
      </rPr>
      <t>文件</t>
    </r>
    <r>
      <rPr>
        <b/>
        <sz val="10"/>
        <rFont val="Times New Roman"/>
        <family val="1"/>
      </rPr>
      <t>/</t>
    </r>
    <r>
      <rPr>
        <b/>
        <sz val="10"/>
        <rFont val="宋体"/>
        <family val="3"/>
        <charset val="134"/>
      </rPr>
      <t>记录</t>
    </r>
    <r>
      <rPr>
        <b/>
        <sz val="10"/>
        <rFont val="Times New Roman"/>
        <family val="1"/>
      </rPr>
      <t>/</t>
    </r>
    <r>
      <rPr>
        <b/>
        <sz val="10"/>
        <rFont val="宋体"/>
        <family val="3"/>
        <charset val="134"/>
      </rPr>
      <t>数据控制</t>
    </r>
    <phoneticPr fontId="18" type="noConversion"/>
  </si>
  <si>
    <r>
      <t xml:space="preserve">The external obatained documents(such as, customer drawing, ECN, specification, and such like this) are managed to control. And the confidentiality level, privilege and  version management is defined for those documents obatined from customer side.
</t>
    </r>
    <r>
      <rPr>
        <sz val="10"/>
        <rFont val="宋体"/>
        <family val="3"/>
        <charset val="134"/>
      </rPr>
      <t>对外来文件（客户图纸﹑</t>
    </r>
    <r>
      <rPr>
        <sz val="10"/>
        <rFont val="Times New Roman"/>
        <family val="1"/>
      </rPr>
      <t>ECN</t>
    </r>
    <r>
      <rPr>
        <sz val="10"/>
        <rFont val="宋体"/>
        <family val="3"/>
        <charset val="134"/>
      </rPr>
      <t>﹑规格书等）进行识别</t>
    </r>
    <r>
      <rPr>
        <sz val="10"/>
        <color rgb="FF3333FF"/>
        <rFont val="宋体"/>
        <family val="3"/>
        <charset val="134"/>
      </rPr>
      <t>和管控</t>
    </r>
    <r>
      <rPr>
        <sz val="10"/>
        <rFont val="宋体"/>
        <family val="3"/>
        <charset val="134"/>
      </rPr>
      <t>，客户文件设置机密等级，权限管理，版本管理。</t>
    </r>
    <phoneticPr fontId="18" type="noConversion"/>
  </si>
  <si>
    <t>The quality records is correct, legible, signature integrated, traceable.Is storage duration of different quality records defined? How to ensure the security management of the records (including electronic data and hard copy )?
质量记录的填写准确﹑字迹清楚﹐签字完整﹐易于追溯，不同质量记录的存储期限，及如何确保记录的安全性管理（包括电子数据以及纸档数据，不同质量记录的存储期限，及如何确保记录的安全性管理（包括电子数据以及纸档数据）。</t>
    <phoneticPr fontId="18" type="noConversion"/>
  </si>
  <si>
    <t>The internal auditors should be trained and have relevant qualifications. Based on IATF related audits (system/manufacturing process/product), whether a list of qualified internal auditors has been retained as an evidence to show that they are skilled.
内审员需经过相关培训并具备相应资质。基于IATF相关审核（体系/制造过程/产品），是否保留了一份合格内审员清单以证明其具备相应资质。</t>
    <phoneticPr fontId="18" type="noConversion"/>
  </si>
  <si>
    <t>To review the applicability and effectiveness of the quality management system according to the stated frequency .
按既定的频率对质量管理体系的适用性和有效性进行评审。</t>
    <phoneticPr fontId="18" type="noConversion"/>
  </si>
  <si>
    <r>
      <t xml:space="preserve">Monitor and report the customer satisfaction. The monitored indicator should contain
1) delivery performance </t>
    </r>
    <r>
      <rPr>
        <sz val="10"/>
        <rFont val="宋体"/>
        <family val="3"/>
        <charset val="134"/>
      </rPr>
      <t>（</t>
    </r>
    <r>
      <rPr>
        <sz val="10"/>
        <rFont val="Times New Roman"/>
        <family val="1"/>
      </rPr>
      <t xml:space="preserve">includes on-time delivery rate and the quality performance); 
2) technology support ( includes the processes of the new product introduction and the continuous improvement needing of the customer);
3) price benchmark;
4) cooperation degree for the daily work (such as the non-conforming treatment-reject, replacement and scrap, PCN, the provision of the promised data or/and report, and so on);
5) the interrupt interference to the customer (includes the supply chain broken due to the supplier' business continuity accident, or supplier's quality issue led the customer's process on-holding, or the poor market affection ) .
</t>
    </r>
    <r>
      <rPr>
        <sz val="10"/>
        <rFont val="宋体"/>
        <family val="3"/>
        <charset val="134"/>
      </rPr>
      <t xml:space="preserve">对客户的满意度进行监测并形成报告。监测的指标是否包含：
</t>
    </r>
    <r>
      <rPr>
        <sz val="10"/>
        <rFont val="Times New Roman"/>
        <family val="1"/>
      </rPr>
      <t>1</t>
    </r>
    <r>
      <rPr>
        <sz val="10"/>
        <rFont val="宋体"/>
        <family val="3"/>
        <charset val="134"/>
      </rPr>
      <t xml:space="preserve">）交付表现（包括准交率和交付产品的品质表现）；
</t>
    </r>
    <r>
      <rPr>
        <sz val="10"/>
        <rFont val="Times New Roman"/>
        <family val="1"/>
      </rPr>
      <t>2</t>
    </r>
    <r>
      <rPr>
        <sz val="10"/>
        <rFont val="宋体"/>
        <family val="3"/>
        <charset val="134"/>
      </rPr>
      <t xml:space="preserve">）技术服务（包括客户端新产品导入过程和持续改善的需求）；
</t>
    </r>
    <r>
      <rPr>
        <sz val="10"/>
        <rFont val="Times New Roman"/>
        <family val="1"/>
      </rPr>
      <t>3</t>
    </r>
    <r>
      <rPr>
        <sz val="10"/>
        <rFont val="宋体"/>
        <family val="3"/>
        <charset val="134"/>
      </rPr>
      <t xml:space="preserve">）价格水平；
</t>
    </r>
    <r>
      <rPr>
        <sz val="10"/>
        <rFont val="Times New Roman"/>
        <family val="1"/>
      </rPr>
      <t>4</t>
    </r>
    <r>
      <rPr>
        <sz val="10"/>
        <rFont val="宋体"/>
        <family val="3"/>
        <charset val="134"/>
      </rPr>
      <t>）日常业务配合度（如：材料不合格处理之退换货和报废确认、</t>
    </r>
    <r>
      <rPr>
        <sz val="10"/>
        <rFont val="Times New Roman"/>
        <family val="1"/>
      </rPr>
      <t>PCN</t>
    </r>
    <r>
      <rPr>
        <sz val="10"/>
        <rFont val="宋体"/>
        <family val="3"/>
        <charset val="134"/>
      </rPr>
      <t>、约定数据</t>
    </r>
    <r>
      <rPr>
        <sz val="10"/>
        <rFont val="Times New Roman"/>
        <family val="1"/>
      </rPr>
      <t>/</t>
    </r>
    <r>
      <rPr>
        <sz val="10"/>
        <rFont val="宋体"/>
        <family val="3"/>
        <charset val="134"/>
      </rPr>
      <t xml:space="preserve">报告的提供，等）；
</t>
    </r>
    <r>
      <rPr>
        <sz val="10"/>
        <rFont val="Times New Roman"/>
        <family val="1"/>
      </rPr>
      <t>5</t>
    </r>
    <r>
      <rPr>
        <sz val="10"/>
        <rFont val="宋体"/>
        <family val="3"/>
        <charset val="134"/>
      </rPr>
      <t xml:space="preserve">）对客户的中断干扰（包括供应商端突发业务持续性事故导致的供应中断，质量异常导致的客户端停线，及不良市场影响等）。
</t>
    </r>
    <phoneticPr fontId="18" type="noConversion"/>
  </si>
  <si>
    <r>
      <t xml:space="preserve">The Company should periodically test the contigency plans for effectiveness, conduct contigency plans reviews(at a minimum annually) using a multidisciplinary team including top management, and update as required;
Contigency plans shall include provisions to validate that the manufactured product continues to meet customer specifications after the re-start of production following an emergency in which production was stopped and if the regular shutdown processes were not followed.  
</t>
    </r>
    <r>
      <rPr>
        <sz val="10"/>
        <color rgb="FF3333FF"/>
        <rFont val="宋体"/>
        <family val="3"/>
        <charset val="134"/>
      </rPr>
      <t>定期测试应急计划的有效性，利用包括最高管理者在内的跨部门小组对应急计划进行评审（至少每年一次），并在需要时进行更新。对应急计划形成文件，并保留描述修订以及更改授权人员的形成文件的信息。
应急计划应包含相关规定，用以在发生生产停止的紧急情况后重新开始生产之后，以及在常规停机过程未得到遵循的情况下，确认制造的产品持续符合顾客规范。</t>
    </r>
    <phoneticPr fontId="18" type="noConversion"/>
  </si>
  <si>
    <r>
      <t xml:space="preserve">The company's quality policy, and the policy transmission to the staffs and make it understood. In the planning process of the quality management system, the risks and opportunities that need to be adressed have been assessed and , and whether the measures to deal with the risks and opportunities have been formulated
</t>
    </r>
    <r>
      <rPr>
        <sz val="10"/>
        <color rgb="FF660033"/>
        <rFont val="宋体"/>
        <family val="3"/>
        <charset val="134"/>
      </rPr>
      <t>公司的品质方针；品质方针向公司员工的传达并使之被理解。质量管理体系的策划过程中评审并确定了需要应对的风险和机遇，且应对风险和机遇的措施是否已制定。</t>
    </r>
    <phoneticPr fontId="18" type="noConversion"/>
  </si>
  <si>
    <r>
      <t xml:space="preserve">The organization shall determine external and internal issues that are relevant to its purpose and its strategic direction and that affect its ability to achieve the intended results of its quality management system, determin the interested parties and the requirements of these interested parties that are relevant to the quality management system, the company also monitor and review information about these external and internal issues, and these interested parties and their relevant requirements.
</t>
    </r>
    <r>
      <rPr>
        <sz val="10"/>
        <color rgb="FF3333FF"/>
        <rFont val="宋体"/>
        <family val="3"/>
        <charset val="134"/>
      </rPr>
      <t>确定与公司宗旨和战略方向相关并影响其实现质量管理体系</t>
    </r>
    <r>
      <rPr>
        <sz val="9"/>
        <color rgb="FF3333FF"/>
        <rFont val="宋体"/>
        <family val="3"/>
        <charset val="134"/>
      </rPr>
      <t>预期结果的能力的各种外部和内部因素，并识别与公司质量管理体系有关的相关方和相关方要求，且有对这些外部、内部因素的相关信息和相关方及相关方要求信息进行监视和评审。</t>
    </r>
    <phoneticPr fontId="18" type="noConversion"/>
  </si>
  <si>
    <r>
      <t xml:space="preserve">Have contingency plans to for continuity of supply in the event of any of the following: key equipment failues; interruptions from externally provided products, processes, and services; recurring natural disasters; fire; utility interruptions; labor shortages; or infrastructure disruptions; include as a supplementto the contigency plans, a notification process to the customer and other interested parties for the extent and duration of any situation impacting customer operations.
</t>
    </r>
    <r>
      <rPr>
        <sz val="10"/>
        <color rgb="FF3333FF"/>
        <rFont val="宋体"/>
        <family val="3"/>
        <charset val="134"/>
      </rPr>
      <t>建立文件化的应急计划，确保在下列任一情况下保证供应的连续性：关键设备故障，外部提供的产品、过程或服务中断；常见自然灾害，火灾，公共事业中断，劳动力短缺，或者基础设施破坏的情况下。
作为应急计划的补充，包含一个通知顾客和其他相关方的过程，告知影响顾客作业的任何情况的程度和持续时间</t>
    </r>
    <phoneticPr fontId="18" type="noConversion"/>
  </si>
  <si>
    <r>
      <t xml:space="preserve">The company shall determine the knowledge necessary for the operation of its processces and to achieve conformity of products and services. This knowledge shall be maintained and be available to the extent necessary. When addressing changing needs and trends, the company shall consider its current knowledge and determine how to acquire or access any necessary additional knowledge and required updates.
</t>
    </r>
    <r>
      <rPr>
        <sz val="10"/>
        <color rgb="FF3333FF"/>
        <rFont val="宋体"/>
        <family val="3"/>
        <charset val="134"/>
      </rPr>
      <t>公司应确定必要的知识，以运行过程，并获得合格产品和服务。这些知识应予以保持，并能在所需的范围内得到。为应对不断变化的需求和发展趋势，组织应审视现有的知识，确定如何获取或接触更多必要的知识和知识更新。</t>
    </r>
    <phoneticPr fontId="18" type="noConversion"/>
  </si>
  <si>
    <r>
      <t xml:space="preserve">Establish the quality management system according to ISO9001, IATF16949, AS9100 standards and whether there is the effective certificate. The specific quality management structure and the clear definition about the corresponding management responsibility? Clear processes management and its interactions, and process performance?
</t>
    </r>
    <r>
      <rPr>
        <sz val="10"/>
        <color rgb="FF660033"/>
        <rFont val="宋体"/>
        <family val="3"/>
        <charset val="134"/>
      </rPr>
      <t>是否按</t>
    </r>
    <r>
      <rPr>
        <sz val="10"/>
        <color rgb="FF660033"/>
        <rFont val="Times New Roman"/>
        <family val="1"/>
      </rPr>
      <t>ISO9001(</t>
    </r>
    <r>
      <rPr>
        <sz val="10"/>
        <color rgb="FF660033"/>
        <rFont val="宋体"/>
        <family val="3"/>
        <charset val="134"/>
      </rPr>
      <t>必须</t>
    </r>
    <r>
      <rPr>
        <sz val="10"/>
        <color rgb="FF660033"/>
        <rFont val="Times New Roman"/>
        <family val="1"/>
      </rPr>
      <t>)</t>
    </r>
    <r>
      <rPr>
        <sz val="10"/>
        <color rgb="FF660033"/>
        <rFont val="宋体"/>
        <family val="3"/>
        <charset val="134"/>
      </rPr>
      <t>、</t>
    </r>
    <r>
      <rPr>
        <sz val="10"/>
        <color rgb="FF660033"/>
        <rFont val="Times New Roman"/>
        <family val="1"/>
      </rPr>
      <t xml:space="preserve"> IATF16949</t>
    </r>
    <r>
      <rPr>
        <sz val="10"/>
        <color rgb="FF660033"/>
        <rFont val="宋体"/>
        <family val="3"/>
        <charset val="134"/>
      </rPr>
      <t>、</t>
    </r>
    <r>
      <rPr>
        <sz val="10"/>
        <color rgb="FF660033"/>
        <rFont val="Times New Roman"/>
        <family val="1"/>
      </rPr>
      <t xml:space="preserve">AS9100 </t>
    </r>
    <r>
      <rPr>
        <sz val="10"/>
        <color rgb="FF660033"/>
        <rFont val="宋体"/>
        <family val="3"/>
        <charset val="134"/>
      </rPr>
      <t>标准建立质量管理体系并获得认证证书。品质管理组织架构，各部分管理职责的规定，过程管理和相互作用及各过程绩效是否被明确定义。</t>
    </r>
    <phoneticPr fontId="18" type="noConversion"/>
  </si>
  <si>
    <r>
      <t xml:space="preserve">The document control procedure (including of system document list, approval, version identification, content clearness and  integrity, document distribution/reclaim/scrap/borrowing management ) to ensure the effective document can be gotten conveniently at the site, and it is adequately protected </t>
    </r>
    <r>
      <rPr>
        <sz val="10"/>
        <color rgb="FF3333FF"/>
        <rFont val="Times New Roman"/>
        <family val="1"/>
      </rPr>
      <t>(e.g. from loss of confidentiality, improper use, or less of integrity)  .</t>
    </r>
    <r>
      <rPr>
        <sz val="10"/>
        <color rgb="FF660033"/>
        <rFont val="Times New Roman"/>
        <family val="1"/>
      </rPr>
      <t xml:space="preserve">
</t>
    </r>
    <r>
      <rPr>
        <sz val="10"/>
        <color rgb="FF660033"/>
        <rFont val="宋体"/>
        <family val="3"/>
        <charset val="134"/>
      </rPr>
      <t>建立并执行文件管理程序（包括系统文件清单，批准、版本识别、内容的清晰性和完整性、发放</t>
    </r>
    <r>
      <rPr>
        <sz val="10"/>
        <color rgb="FF660033"/>
        <rFont val="Times New Roman"/>
        <family val="1"/>
      </rPr>
      <t>/</t>
    </r>
    <r>
      <rPr>
        <sz val="10"/>
        <color rgb="FF660033"/>
        <rFont val="宋体"/>
        <family val="3"/>
        <charset val="134"/>
      </rPr>
      <t>回收</t>
    </r>
    <r>
      <rPr>
        <sz val="10"/>
        <color rgb="FF660033"/>
        <rFont val="Times New Roman"/>
        <family val="1"/>
      </rPr>
      <t>/</t>
    </r>
    <r>
      <rPr>
        <sz val="10"/>
        <color rgb="FF660033"/>
        <rFont val="宋体"/>
        <family val="3"/>
        <charset val="134"/>
      </rPr>
      <t>报废和借阅管理）以确保有效的文件在需要时方便地获得</t>
    </r>
    <r>
      <rPr>
        <sz val="10"/>
        <color rgb="FF660033"/>
        <rFont val="Times New Roman"/>
        <family val="1"/>
      </rPr>
      <t xml:space="preserve">, </t>
    </r>
    <r>
      <rPr>
        <sz val="10"/>
        <color rgb="FF660033"/>
        <rFont val="宋体"/>
        <family val="3"/>
        <charset val="134"/>
      </rPr>
      <t>并予以妥善保护</t>
    </r>
    <r>
      <rPr>
        <sz val="10"/>
        <color rgb="FF3333FF"/>
        <rFont val="宋体"/>
        <family val="3"/>
        <charset val="134"/>
      </rPr>
      <t>（如防止泄密、不当使用或缺失）。</t>
    </r>
    <phoneticPr fontId="18" type="noConversion"/>
  </si>
  <si>
    <r>
      <t xml:space="preserve">Continuously improve and effectively follow up the output of the management review.
</t>
    </r>
    <r>
      <rPr>
        <sz val="10"/>
        <rFont val="宋体"/>
        <family val="3"/>
        <charset val="134"/>
      </rPr>
      <t>对管理评审输出的持续改善及有效跟进。</t>
    </r>
    <phoneticPr fontId="18" type="noConversion"/>
  </si>
  <si>
    <r>
      <t xml:space="preserve">Management review inputs shall includes:
a)the status of actions from previous management review;
b)changes in external and internal issues that are relevant to the quality management system;
c)information on the performance and effectiveness of the quality management system, including trends in,
  1)customer satisfaction and feedback from relevant interested parties;
  2)the extent to which quality objectives have been met;
  3)process performance and conformity of products and services;
  4)nonconformities and corrective actions;
  5)monitoring and measurement results;
  6)audit results;
  7)the performance of external providers;
  8)On-time delivery performance;
d)the adequacy of resources;
e)the effectiveness of actions taken to address risk and opportunities;
f)cost of poor quality(cost of internal and external nonconformance);
g)measures of processes effectiveness and efficiency;
h)product conformance;
i)assessments of manufacturing feasibility made for changes to existing operations and for new facilities or new product;
j)reveiw of performance against maintenance objectives;
k)review of customer scorecards(where applicable);
l)identification of potential field failures identified through risk analysis(such as FMEA);
m)actual field failures and their impact on safety or the environment.
n)opportunities for improvement.
</t>
    </r>
    <r>
      <rPr>
        <sz val="10"/>
        <color rgb="FF3333FF"/>
        <rFont val="宋体"/>
        <family val="3"/>
        <charset val="134"/>
      </rPr>
      <t xml:space="preserve">管理评审的输入需包含：
</t>
    </r>
    <r>
      <rPr>
        <sz val="10"/>
        <color rgb="FF3333FF"/>
        <rFont val="Times New Roman"/>
        <family val="1"/>
      </rPr>
      <t>a</t>
    </r>
    <r>
      <rPr>
        <sz val="10"/>
        <color rgb="FF3333FF"/>
        <rFont val="宋体"/>
        <family val="3"/>
        <charset val="134"/>
      </rPr>
      <t xml:space="preserve">）以往管理评审所采取措施的情况；
</t>
    </r>
    <r>
      <rPr>
        <sz val="10"/>
        <color rgb="FF3333FF"/>
        <rFont val="Times New Roman"/>
        <family val="1"/>
      </rPr>
      <t>b</t>
    </r>
    <r>
      <rPr>
        <sz val="10"/>
        <color rgb="FF3333FF"/>
        <rFont val="宋体"/>
        <family val="3"/>
        <charset val="134"/>
      </rPr>
      <t xml:space="preserve">）与质量管理体系相关的内外部因素的变化；
</t>
    </r>
    <r>
      <rPr>
        <sz val="10"/>
        <color rgb="FF3333FF"/>
        <rFont val="Times New Roman"/>
        <family val="1"/>
      </rPr>
      <t>c)</t>
    </r>
    <r>
      <rPr>
        <sz val="10"/>
        <color rgb="FF3333FF"/>
        <rFont val="宋体"/>
        <family val="3"/>
        <charset val="134"/>
      </rPr>
      <t xml:space="preserve">下列有关质量管理体系绩效和有效性的信息，包括其趋势：
</t>
    </r>
    <r>
      <rPr>
        <sz val="10"/>
        <color rgb="FF3333FF"/>
        <rFont val="Times New Roman"/>
        <family val="1"/>
      </rPr>
      <t xml:space="preserve">   1</t>
    </r>
    <r>
      <rPr>
        <sz val="10"/>
        <color rgb="FF3333FF"/>
        <rFont val="宋体"/>
        <family val="3"/>
        <charset val="134"/>
      </rPr>
      <t xml:space="preserve">）顾客满意和有关相关方的反馈；
</t>
    </r>
    <r>
      <rPr>
        <sz val="10"/>
        <color rgb="FF3333FF"/>
        <rFont val="Times New Roman"/>
        <family val="1"/>
      </rPr>
      <t xml:space="preserve">   2</t>
    </r>
    <r>
      <rPr>
        <sz val="10"/>
        <color rgb="FF3333FF"/>
        <rFont val="宋体"/>
        <family val="3"/>
        <charset val="134"/>
      </rPr>
      <t xml:space="preserve">）质量目标的实现程度；
</t>
    </r>
    <r>
      <rPr>
        <sz val="10"/>
        <color rgb="FF3333FF"/>
        <rFont val="Times New Roman"/>
        <family val="1"/>
      </rPr>
      <t xml:space="preserve">   3</t>
    </r>
    <r>
      <rPr>
        <sz val="10"/>
        <color rgb="FF3333FF"/>
        <rFont val="宋体"/>
        <family val="3"/>
        <charset val="134"/>
      </rPr>
      <t xml:space="preserve">）过程绩效以及产品和服务的合格情况；
</t>
    </r>
    <r>
      <rPr>
        <sz val="10"/>
        <color rgb="FF3333FF"/>
        <rFont val="Times New Roman"/>
        <family val="1"/>
      </rPr>
      <t xml:space="preserve">   4</t>
    </r>
    <r>
      <rPr>
        <sz val="10"/>
        <color rgb="FF3333FF"/>
        <rFont val="宋体"/>
        <family val="3"/>
        <charset val="134"/>
      </rPr>
      <t xml:space="preserve">）不合格及纠正措施；
</t>
    </r>
    <r>
      <rPr>
        <sz val="10"/>
        <color rgb="FF3333FF"/>
        <rFont val="Times New Roman"/>
        <family val="1"/>
      </rPr>
      <t xml:space="preserve">   5</t>
    </r>
    <r>
      <rPr>
        <sz val="10"/>
        <color rgb="FF3333FF"/>
        <rFont val="宋体"/>
        <family val="3"/>
        <charset val="134"/>
      </rPr>
      <t xml:space="preserve">）监视和测量结果；
</t>
    </r>
    <r>
      <rPr>
        <sz val="10"/>
        <color rgb="FF3333FF"/>
        <rFont val="Times New Roman"/>
        <family val="1"/>
      </rPr>
      <t xml:space="preserve">   6</t>
    </r>
    <r>
      <rPr>
        <sz val="10"/>
        <color rgb="FF3333FF"/>
        <rFont val="宋体"/>
        <family val="3"/>
        <charset val="134"/>
      </rPr>
      <t xml:space="preserve">）审核结果；
</t>
    </r>
    <r>
      <rPr>
        <sz val="10"/>
        <color rgb="FF3333FF"/>
        <rFont val="Times New Roman"/>
        <family val="1"/>
      </rPr>
      <t xml:space="preserve">   7</t>
    </r>
    <r>
      <rPr>
        <sz val="10"/>
        <color rgb="FF3333FF"/>
        <rFont val="宋体"/>
        <family val="3"/>
        <charset val="134"/>
      </rPr>
      <t xml:space="preserve">）外部供方的绩效；
</t>
    </r>
    <r>
      <rPr>
        <sz val="10"/>
        <color rgb="FF3333FF"/>
        <rFont val="Times New Roman"/>
        <family val="1"/>
      </rPr>
      <t xml:space="preserve">   8</t>
    </r>
    <r>
      <rPr>
        <sz val="10"/>
        <color rgb="FF3333FF"/>
        <rFont val="宋体"/>
        <family val="3"/>
        <charset val="134"/>
      </rPr>
      <t xml:space="preserve">）准时交付绩效；
</t>
    </r>
    <r>
      <rPr>
        <sz val="10"/>
        <color rgb="FF3333FF"/>
        <rFont val="Times New Roman"/>
        <family val="1"/>
      </rPr>
      <t>d)</t>
    </r>
    <r>
      <rPr>
        <sz val="10"/>
        <color rgb="FF3333FF"/>
        <rFont val="宋体"/>
        <family val="3"/>
        <charset val="134"/>
      </rPr>
      <t xml:space="preserve">资源的充分性；
</t>
    </r>
    <r>
      <rPr>
        <sz val="10"/>
        <color rgb="FF3333FF"/>
        <rFont val="Times New Roman"/>
        <family val="1"/>
      </rPr>
      <t>e)</t>
    </r>
    <r>
      <rPr>
        <sz val="10"/>
        <color rgb="FF3333FF"/>
        <rFont val="宋体"/>
        <family val="3"/>
        <charset val="134"/>
      </rPr>
      <t xml:space="preserve">应对风险和基于所采取措施的有效性；
</t>
    </r>
    <r>
      <rPr>
        <sz val="10"/>
        <color rgb="FF3333FF"/>
        <rFont val="Times New Roman"/>
        <family val="1"/>
      </rPr>
      <t>f)</t>
    </r>
    <r>
      <rPr>
        <sz val="10"/>
        <color rgb="FF3333FF"/>
        <rFont val="宋体"/>
        <family val="3"/>
        <charset val="134"/>
      </rPr>
      <t xml:space="preserve">不良品质成本（内部和外部不符合成本）；
</t>
    </r>
    <r>
      <rPr>
        <sz val="10"/>
        <color rgb="FF3333FF"/>
        <rFont val="Times New Roman"/>
        <family val="1"/>
      </rPr>
      <t>g)</t>
    </r>
    <r>
      <rPr>
        <sz val="10"/>
        <color rgb="FF3333FF"/>
        <rFont val="宋体"/>
        <family val="3"/>
        <charset val="134"/>
      </rPr>
      <t xml:space="preserve">过程有效性及过程效率的衡量；
</t>
    </r>
    <r>
      <rPr>
        <sz val="10"/>
        <color rgb="FF3333FF"/>
        <rFont val="Times New Roman"/>
        <family val="1"/>
      </rPr>
      <t>h)</t>
    </r>
    <r>
      <rPr>
        <sz val="10"/>
        <color rgb="FF3333FF"/>
        <rFont val="宋体"/>
        <family val="3"/>
        <charset val="134"/>
      </rPr>
      <t>产品的符合性；</t>
    </r>
    <r>
      <rPr>
        <sz val="10"/>
        <color rgb="FF3333FF"/>
        <rFont val="Times New Roman"/>
        <family val="1"/>
      </rPr>
      <t xml:space="preserve">
i)</t>
    </r>
    <r>
      <rPr>
        <sz val="10"/>
        <color rgb="FF3333FF"/>
        <rFont val="宋体"/>
        <family val="3"/>
        <charset val="134"/>
      </rPr>
      <t xml:space="preserve">对现有操作更改和新设施或新产品进行的制造可行性评估；
</t>
    </r>
    <r>
      <rPr>
        <sz val="10"/>
        <color rgb="FF3333FF"/>
        <rFont val="Times New Roman"/>
        <family val="1"/>
      </rPr>
      <t>j)</t>
    </r>
    <r>
      <rPr>
        <sz val="10"/>
        <color rgb="FF3333FF"/>
        <rFont val="宋体"/>
        <family val="3"/>
        <charset val="134"/>
      </rPr>
      <t xml:space="preserve">对照维护目标的绩效评审；
</t>
    </r>
    <r>
      <rPr>
        <sz val="10"/>
        <color rgb="FF3333FF"/>
        <rFont val="Times New Roman"/>
        <family val="1"/>
      </rPr>
      <t>k)</t>
    </r>
    <r>
      <rPr>
        <sz val="10"/>
        <color rgb="FF3333FF"/>
        <rFont val="宋体"/>
        <family val="3"/>
        <charset val="134"/>
      </rPr>
      <t xml:space="preserve">顾客积分卡评审（在适用情况下）；
</t>
    </r>
    <r>
      <rPr>
        <sz val="10"/>
        <color rgb="FF3333FF"/>
        <rFont val="Times New Roman"/>
        <family val="1"/>
      </rPr>
      <t>l)</t>
    </r>
    <r>
      <rPr>
        <sz val="10"/>
        <color rgb="FF3333FF"/>
        <rFont val="宋体"/>
        <family val="3"/>
        <charset val="134"/>
      </rPr>
      <t>通过风险分析（如</t>
    </r>
    <r>
      <rPr>
        <sz val="10"/>
        <color rgb="FF3333FF"/>
        <rFont val="Times New Roman"/>
        <family val="1"/>
      </rPr>
      <t>FMEA</t>
    </r>
    <r>
      <rPr>
        <sz val="10"/>
        <color rgb="FF3333FF"/>
        <rFont val="宋体"/>
        <family val="3"/>
        <charset val="134"/>
      </rPr>
      <t xml:space="preserve">）识别的潜在使用现场失效标识；
</t>
    </r>
    <r>
      <rPr>
        <sz val="10"/>
        <color rgb="FF3333FF"/>
        <rFont val="Times New Roman"/>
        <family val="1"/>
      </rPr>
      <t>m)</t>
    </r>
    <r>
      <rPr>
        <sz val="10"/>
        <color rgb="FF3333FF"/>
        <rFont val="宋体"/>
        <family val="3"/>
        <charset val="134"/>
      </rPr>
      <t xml:space="preserve">实际使用现场失效及其对安全或环境的影响；
</t>
    </r>
    <r>
      <rPr>
        <sz val="10"/>
        <color rgb="FF3333FF"/>
        <rFont val="Times New Roman"/>
        <family val="1"/>
      </rPr>
      <t>n)</t>
    </r>
    <r>
      <rPr>
        <sz val="10"/>
        <color rgb="FF3333FF"/>
        <rFont val="宋体"/>
        <family val="3"/>
        <charset val="134"/>
      </rPr>
      <t>改进的建议。</t>
    </r>
    <phoneticPr fontId="18" type="noConversion"/>
  </si>
  <si>
    <r>
      <t xml:space="preserve">Element Self-Assessment score
</t>
    </r>
    <r>
      <rPr>
        <sz val="10"/>
        <color rgb="FF3333FF"/>
        <rFont val="宋体"/>
        <family val="3"/>
        <charset val="134"/>
      </rPr>
      <t>要素自评得分：</t>
    </r>
    <phoneticPr fontId="18" type="noConversion"/>
  </si>
  <si>
    <r>
      <t xml:space="preserve">Self-Assessment score
</t>
    </r>
    <r>
      <rPr>
        <sz val="10"/>
        <color rgb="FF3333FF"/>
        <rFont val="宋体"/>
        <family val="3"/>
        <charset val="134"/>
      </rPr>
      <t>自评得分：</t>
    </r>
    <phoneticPr fontId="18" type="noConversion"/>
  </si>
  <si>
    <r>
      <t xml:space="preserve">While there are demands of products End of Life, advance notice shall be given in accordance with relevant TTM policies.
</t>
    </r>
    <r>
      <rPr>
        <sz val="10"/>
        <color rgb="FF0000FF"/>
        <rFont val="宋体"/>
        <family val="3"/>
        <charset val="134"/>
      </rPr>
      <t>当产品有</t>
    </r>
    <r>
      <rPr>
        <sz val="10"/>
        <color rgb="FF0000FF"/>
        <rFont val="Times New Roman"/>
        <family val="1"/>
      </rPr>
      <t>End of Life</t>
    </r>
    <r>
      <rPr>
        <sz val="10"/>
        <color rgb="FF0000FF"/>
        <rFont val="宋体"/>
        <family val="3"/>
        <charset val="134"/>
      </rPr>
      <t>需求时，需按照</t>
    </r>
    <r>
      <rPr>
        <sz val="10"/>
        <color rgb="FF0000FF"/>
        <rFont val="Times New Roman"/>
        <family val="1"/>
      </rPr>
      <t>TTM</t>
    </r>
    <r>
      <rPr>
        <sz val="10"/>
        <color rgb="FF0000FF"/>
        <rFont val="宋体"/>
        <family val="3"/>
        <charset val="134"/>
      </rPr>
      <t>相关政策进行提前通知。</t>
    </r>
    <phoneticPr fontId="1" type="noConversion"/>
  </si>
  <si>
    <r>
      <rPr>
        <sz val="10"/>
        <color rgb="FF3333FF"/>
        <rFont val="Times New Roman"/>
        <family val="1"/>
      </rPr>
      <t xml:space="preserve">Establish the evaluation mechanism of product yield and analyze and improve the situation of non-conformity. 
</t>
    </r>
    <r>
      <rPr>
        <sz val="10"/>
        <color rgb="FF3333FF"/>
        <rFont val="宋体"/>
        <family val="3"/>
        <charset val="134"/>
      </rPr>
      <t>建立产品良率的评审机制并对不达标情形进行分析和持续改善。</t>
    </r>
    <phoneticPr fontId="1" type="noConversion"/>
  </si>
  <si>
    <r>
      <t xml:space="preserve">Participant shall implement a systematic approcach to identify,manage,resuce,and responsibly dispose of or recycle solid waste(non-hazardous).                                                                                            </t>
    </r>
    <r>
      <rPr>
        <sz val="10"/>
        <color rgb="FF3333FF"/>
        <rFont val="宋体"/>
        <family val="3"/>
        <charset val="134"/>
      </rPr>
      <t>固体废弃物：</t>
    </r>
    <r>
      <rPr>
        <sz val="10"/>
        <color rgb="FF3333FF"/>
        <rFont val="Times New Roman"/>
        <family val="1"/>
      </rPr>
      <t xml:space="preserve"> </t>
    </r>
    <r>
      <rPr>
        <sz val="10"/>
        <color rgb="FF3333FF"/>
        <rFont val="宋体"/>
        <family val="3"/>
        <charset val="134"/>
      </rPr>
      <t>应识别、管理、减少、负责的处置或回收处理固体废弃物（无害废弃物）。</t>
    </r>
    <phoneticPr fontId="1" type="noConversion"/>
  </si>
  <si>
    <r>
      <t xml:space="preserve">Particaipants are to adhere to all applicable laws,regulations and customer requirements regarding prohibition or restriction of specific substances in products and manufacturing,including labeling for recycling and siposal.                                                                                             </t>
    </r>
    <r>
      <rPr>
        <sz val="10"/>
        <color rgb="FF3333FF"/>
        <rFont val="宋体"/>
        <family val="3"/>
        <charset val="134"/>
      </rPr>
      <t>材料限制</t>
    </r>
    <r>
      <rPr>
        <sz val="10"/>
        <color rgb="FF3333FF"/>
        <rFont val="Times New Roman"/>
        <family val="1"/>
      </rPr>
      <t xml:space="preserve">       
</t>
    </r>
    <r>
      <rPr>
        <sz val="10"/>
        <color rgb="FF3333FF"/>
        <rFont val="宋体"/>
        <family val="3"/>
        <charset val="134"/>
      </rPr>
      <t>应当遵守有关在产品中以及制造过程中禁用或限用某些特定物质（包括回收和处置标志）的相关法律、法规和客户要求。</t>
    </r>
    <phoneticPr fontId="1" type="noConversion"/>
  </si>
  <si>
    <r>
      <t xml:space="preserve">  Participant shall implement a water management program that documents,  characterizes,and monitors water sources, use and dischange; seeks opportunities to conserve water; and controls channels of contamination. All wastwater is to characterized,monitored,controlled,and treated as required prior to dischange or disposal. Shall conduct routine monitoring of the performance of its wastewater treatment and containment systems to ensure optimal performance and regulatory compliance. 
</t>
    </r>
    <r>
      <rPr>
        <sz val="10"/>
        <color rgb="FF3333FF"/>
        <rFont val="宋体"/>
        <family val="3"/>
        <charset val="134"/>
      </rPr>
      <t>水资源管理</t>
    </r>
    <r>
      <rPr>
        <sz val="10"/>
        <color rgb="FF3333FF"/>
        <rFont val="Times New Roman"/>
        <family val="1"/>
      </rPr>
      <t xml:space="preserve">                                                                                                       </t>
    </r>
    <r>
      <rPr>
        <sz val="10"/>
        <color rgb="FF3333FF"/>
        <rFont val="宋体"/>
        <family val="3"/>
        <charset val="134"/>
      </rPr>
      <t>应实施水管理计划，以记录、分类和监测水资源及其使用和排放情况，寻求保护水资源以及控制污染渠道。所有废水在排放或处置前，需按要求对其进行分类、监测、控制和处理。应对其废水处理和控制系统的运行状况进行常规监控，以确保最佳性能和合规性</t>
    </r>
    <phoneticPr fontId="1" type="noConversion"/>
  </si>
  <si>
    <r>
      <t xml:space="preserve">Air emissions of volatile oranic chemicals,  aerosols,corrosives,particulates,ozone depleting chemicals and combustion by-products generated from operations are to be characterized,routinely monitored, controlled and treated as required prior to dischange.Participant shall conduct routine monitoring of the performance of its air emission control systems.
</t>
    </r>
    <r>
      <rPr>
        <sz val="10"/>
        <color rgb="FF3333FF"/>
        <rFont val="宋体"/>
        <family val="3"/>
        <charset val="134"/>
      </rPr>
      <t>废弃排放：对于生产经营过程中产生的挥发性有机化学物质、喷雾、腐蚀性物质、悬浮粒、破坏臭氧层的化学物质及燃烧副产品，在排放前应按要求进行分类、监测、控制和处理。应对其空气排放物质控制系统的运行状况进行常规监控。</t>
    </r>
    <r>
      <rPr>
        <sz val="10"/>
        <color rgb="FF3333FF"/>
        <rFont val="Times New Roman"/>
        <family val="1"/>
      </rPr>
      <t xml:space="preserve">                       </t>
    </r>
    <phoneticPr fontId="1" type="noConversion"/>
  </si>
  <si>
    <r>
      <t xml:space="preserve">Control potential danger that the staff will meet in the workplace through the proper design, engineering technology and management control and prevention maintenance and safe operating procedures. </t>
    </r>
    <r>
      <rPr>
        <sz val="10"/>
        <color rgb="FF3333FF"/>
        <rFont val="Times New Roman"/>
        <family val="1"/>
      </rPr>
      <t>Production and other machinery shall be evaluated for safety hazards. Physical guards,interlocks and barriers are to be provided and properly mainained where machinery presents an injury hazard to workers.</t>
    </r>
    <r>
      <rPr>
        <sz val="10"/>
        <rFont val="Times New Roman"/>
        <family val="1"/>
      </rPr>
      <t xml:space="preserve">
</t>
    </r>
    <r>
      <rPr>
        <sz val="10"/>
        <rFont val="宋体"/>
        <family val="3"/>
        <charset val="134"/>
      </rPr>
      <t>通过正确的设计、工程技术和管理控制、预防保养和安全操作程序以控制员工在工作场所会遇到的潜在危险。</t>
    </r>
    <r>
      <rPr>
        <sz val="10"/>
        <color rgb="FF3333FF"/>
        <rFont val="宋体"/>
        <family val="3"/>
        <charset val="134"/>
      </rPr>
      <t>应当对生产机器和其它机械进行安全危险评估，应当对可能对员工造成伤害的机械装配物理防护装置、联锁装置和屏障，并正确地进行维护。</t>
    </r>
    <phoneticPr fontId="1" type="noConversion"/>
  </si>
  <si>
    <r>
      <t xml:space="preserve">Physically Demanding Work                                                                          Worker exposure to hazards of physically demanding tasks, including manual material handling and heavy or repetitive lifting, prolonged standing and highly repetitive or forceful  assembly tasks is to be indentified,evaluated and controled.                                                                </t>
    </r>
    <r>
      <rPr>
        <sz val="10"/>
        <color rgb="FF3333FF"/>
        <rFont val="宋体"/>
        <family val="3"/>
        <charset val="134"/>
      </rPr>
      <t>强体力型工作</t>
    </r>
    <r>
      <rPr>
        <sz val="10"/>
        <color rgb="FF3333FF"/>
        <rFont val="Times New Roman"/>
        <family val="1"/>
      </rPr>
      <t xml:space="preserve">                                                                                                </t>
    </r>
    <r>
      <rPr>
        <sz val="10"/>
        <color rgb="FF3333FF"/>
        <rFont val="宋体"/>
        <family val="3"/>
        <charset val="134"/>
      </rPr>
      <t xml:space="preserve">应当识别、评估和控制员工从事强体力型工作给员工带来的影响，包括人工搬运/装卸材料和重复搬举重物、长时间站立以及高度重复或强力的装配工作。                                             </t>
    </r>
    <phoneticPr fontId="1" type="noConversion"/>
  </si>
  <si>
    <r>
      <t xml:space="preserve">All business dealings should be transparently and accurately reflected on Participant's business books and records. Informaiton regarding participant labor,health and safety, environmental pratices,business activites,structure,financial situation and performance is to be disclosed in accordance wiht applicable regulations and prevailing industry practices. Falsification of records or misrepresentation of conditions or practices in the supply chain are unacceptable.  
</t>
    </r>
    <r>
      <rPr>
        <sz val="10"/>
        <color rgb="FF3333FF"/>
        <rFont val="宋体"/>
        <family val="3"/>
        <charset val="134"/>
      </rPr>
      <t>信息披露</t>
    </r>
    <r>
      <rPr>
        <sz val="10"/>
        <color rgb="FF3333FF"/>
        <rFont val="Times New Roman"/>
        <family val="1"/>
      </rPr>
      <t xml:space="preserve"> :  </t>
    </r>
    <r>
      <rPr>
        <sz val="10"/>
        <color rgb="FF3333FF"/>
        <rFont val="宋体"/>
        <family val="3"/>
        <charset val="134"/>
      </rPr>
      <t>所有业务往来均应透明，并且准确的记录在参与者的商业帐薄和记录中。应根据相关法律法规和现实行业实践披露有关的劳工、健康与安全、环境实践、业务活动、财务状况和绩效信息。不允许伪造记录或虚报供应链中的各种实际运营情况。</t>
    </r>
    <phoneticPr fontId="1" type="noConversion"/>
  </si>
  <si>
    <r>
      <t xml:space="preserve">Shall be estabilish a procedure or plan to implement the RBA ethics criterion, include business Integrity , Intellectual Property,fair business, advertising and competition, business,advertising and privacy etc..  </t>
    </r>
    <r>
      <rPr>
        <sz val="10"/>
        <color rgb="FF3333FF"/>
        <rFont val="宋体"/>
        <family val="3"/>
        <charset val="134"/>
      </rPr>
      <t>应建立程序或计划，用以维护并执行</t>
    </r>
    <r>
      <rPr>
        <sz val="10"/>
        <color rgb="FF3333FF"/>
        <rFont val="Times New Roman"/>
        <family val="1"/>
      </rPr>
      <t xml:space="preserve">RBA </t>
    </r>
    <r>
      <rPr>
        <sz val="10"/>
        <color rgb="FF3333FF"/>
        <rFont val="宋体"/>
        <family val="3"/>
        <charset val="134"/>
      </rPr>
      <t>的道德规范，包括商业诚信、尊重知识产权、公平交易、广告发布及竞争、所有参与人士的个人隐私等。</t>
    </r>
    <phoneticPr fontId="1" type="noConversion"/>
  </si>
  <si>
    <r>
      <t xml:space="preserve">If </t>
    </r>
    <r>
      <rPr>
        <sz val="10"/>
        <color theme="1"/>
        <rFont val="宋体"/>
        <family val="3"/>
        <charset val="134"/>
      </rPr>
      <t>＜</t>
    </r>
    <r>
      <rPr>
        <sz val="10"/>
        <color theme="1"/>
        <rFont val="Times New Roman"/>
        <family val="1"/>
      </rPr>
      <t xml:space="preserve">70 points/
</t>
    </r>
    <r>
      <rPr>
        <sz val="10"/>
        <color theme="1"/>
        <rFont val="宋体"/>
        <family val="3"/>
        <charset val="134"/>
      </rPr>
      <t>若＜</t>
    </r>
    <r>
      <rPr>
        <sz val="10"/>
        <color theme="1"/>
        <rFont val="Times New Roman"/>
        <family val="1"/>
      </rPr>
      <t>70</t>
    </r>
    <r>
      <rPr>
        <sz val="10"/>
        <color theme="1"/>
        <rFont val="宋体"/>
        <family val="3"/>
        <charset val="134"/>
      </rPr>
      <t>分</t>
    </r>
    <r>
      <rPr>
        <sz val="10"/>
        <color theme="1"/>
        <rFont val="Times New Roman"/>
        <family val="1"/>
      </rPr>
      <t xml:space="preserve"> </t>
    </r>
    <phoneticPr fontId="1" type="noConversion"/>
  </si>
  <si>
    <t>2.13.4</t>
    <phoneticPr fontId="1" type="noConversion"/>
  </si>
  <si>
    <t>3.5</t>
    <phoneticPr fontId="1" type="noConversion"/>
  </si>
  <si>
    <t>V (35%)</t>
    <phoneticPr fontId="1" type="noConversion"/>
  </si>
  <si>
    <t>V (10%)</t>
    <phoneticPr fontId="1" type="noConversion"/>
  </si>
  <si>
    <t>V (15%)</t>
    <phoneticPr fontId="1" type="noConversion"/>
  </si>
  <si>
    <t>V(5%)</t>
    <phoneticPr fontId="1" type="noConversion"/>
  </si>
  <si>
    <t>V (20%)</t>
    <phoneticPr fontId="1" type="noConversion"/>
  </si>
  <si>
    <t>V (30%)</t>
    <phoneticPr fontId="1" type="noConversion"/>
  </si>
  <si>
    <t>V (25%)</t>
    <phoneticPr fontId="1" type="noConversion"/>
  </si>
  <si>
    <t>V (40%)</t>
    <phoneticPr fontId="1" type="noConversion"/>
  </si>
  <si>
    <t>V (5%)</t>
    <phoneticPr fontId="1" type="noConversion"/>
  </si>
  <si>
    <r>
      <rPr>
        <sz val="10"/>
        <color rgb="FF3333FF"/>
        <rFont val="Times New Roman"/>
        <family val="1"/>
      </rPr>
      <t xml:space="preserve">Hazardous </t>
    </r>
    <r>
      <rPr>
        <sz val="10"/>
        <rFont val="Times New Roman"/>
        <family val="1"/>
      </rPr>
      <t xml:space="preserve">Substances </t>
    </r>
    <r>
      <rPr>
        <sz val="10"/>
        <color rgb="FF3333FF"/>
        <rFont val="Times New Roman"/>
        <family val="1"/>
      </rPr>
      <t>(H</t>
    </r>
    <r>
      <rPr>
        <sz val="10"/>
        <rFont val="Times New Roman"/>
        <family val="1"/>
      </rPr>
      <t xml:space="preserve">S)/
</t>
    </r>
    <r>
      <rPr>
        <sz val="10"/>
        <color rgb="FF3333FF"/>
        <rFont val="宋体"/>
        <family val="3"/>
        <charset val="134"/>
      </rPr>
      <t>有害</t>
    </r>
    <r>
      <rPr>
        <sz val="10"/>
        <rFont val="宋体"/>
        <family val="3"/>
        <charset val="134"/>
      </rPr>
      <t>物质</t>
    </r>
    <phoneticPr fontId="1" type="noConversion"/>
  </si>
  <si>
    <r>
      <t xml:space="preserve">Company Social Responsibility (CSR)/
</t>
    </r>
    <r>
      <rPr>
        <sz val="10"/>
        <rFont val="宋体"/>
        <family val="3"/>
        <charset val="134"/>
      </rPr>
      <t>企业社会责任</t>
    </r>
    <phoneticPr fontId="1" type="noConversion"/>
  </si>
  <si>
    <r>
      <t xml:space="preserve">Information Safety Management System (ISMS)/ </t>
    </r>
    <r>
      <rPr>
        <sz val="10"/>
        <rFont val="宋体"/>
        <family val="3"/>
        <charset val="134"/>
      </rPr>
      <t>信息安全管理体系</t>
    </r>
    <phoneticPr fontId="1" type="noConversion"/>
  </si>
  <si>
    <r>
      <t xml:space="preserve">Audit for new supplier development/ </t>
    </r>
    <r>
      <rPr>
        <b/>
        <sz val="10"/>
        <color rgb="FF3333FF"/>
        <rFont val="宋体"/>
        <family val="3"/>
        <charset val="134"/>
      </rPr>
      <t>新供应商开发审核</t>
    </r>
    <r>
      <rPr>
        <b/>
        <sz val="10"/>
        <color rgb="FF3333FF"/>
        <rFont val="Times New Roman"/>
        <family val="1"/>
      </rPr>
      <t>(DA)</t>
    </r>
    <phoneticPr fontId="1" type="noConversion"/>
  </si>
  <si>
    <r>
      <t xml:space="preserve">Process Quality Control(PQC)/
</t>
    </r>
    <r>
      <rPr>
        <sz val="10"/>
        <rFont val="宋体"/>
        <family val="3"/>
        <charset val="134"/>
      </rPr>
      <t>过程质量控制</t>
    </r>
    <phoneticPr fontId="2" type="noConversion"/>
  </si>
  <si>
    <r>
      <rPr>
        <sz val="10"/>
        <color rgb="FF3333FF"/>
        <rFont val="Times New Roman"/>
        <family val="1"/>
      </rPr>
      <t xml:space="preserve">Hazardous </t>
    </r>
    <r>
      <rPr>
        <sz val="10"/>
        <rFont val="Times New Roman"/>
        <family val="1"/>
      </rPr>
      <t xml:space="preserve">Substances </t>
    </r>
    <r>
      <rPr>
        <sz val="10"/>
        <color rgb="FF3333FF"/>
        <rFont val="Times New Roman"/>
        <family val="1"/>
      </rPr>
      <t>(H</t>
    </r>
    <r>
      <rPr>
        <sz val="10"/>
        <rFont val="Times New Roman"/>
        <family val="1"/>
      </rPr>
      <t xml:space="preserve">S)/
</t>
    </r>
    <r>
      <rPr>
        <sz val="10"/>
        <color rgb="FF3333FF"/>
        <rFont val="宋体"/>
        <family val="3"/>
        <charset val="134"/>
      </rPr>
      <t>有害</t>
    </r>
    <r>
      <rPr>
        <sz val="10"/>
        <rFont val="宋体"/>
        <family val="3"/>
        <charset val="134"/>
      </rPr>
      <t>物质</t>
    </r>
    <phoneticPr fontId="2" type="noConversion"/>
  </si>
  <si>
    <t>V (35%)</t>
    <phoneticPr fontId="1" type="noConversion"/>
  </si>
  <si>
    <t>V (10%)</t>
    <phoneticPr fontId="1" type="noConversion"/>
  </si>
  <si>
    <t>V (15%)</t>
    <phoneticPr fontId="1" type="noConversion"/>
  </si>
  <si>
    <t>V (5%)</t>
    <phoneticPr fontId="1" type="noConversion"/>
  </si>
  <si>
    <r>
      <t xml:space="preserve">Quality Management system (QMS)/
</t>
    </r>
    <r>
      <rPr>
        <sz val="10"/>
        <rFont val="宋体"/>
        <family val="3"/>
        <charset val="134"/>
      </rPr>
      <t>质量管理体系</t>
    </r>
    <phoneticPr fontId="2" type="noConversion"/>
  </si>
  <si>
    <r>
      <t xml:space="preserve">Environment Management System (EMS)/ </t>
    </r>
    <r>
      <rPr>
        <sz val="10"/>
        <rFont val="宋体"/>
        <family val="3"/>
        <charset val="134"/>
      </rPr>
      <t>环境管理体系</t>
    </r>
    <phoneticPr fontId="2" type="noConversion"/>
  </si>
  <si>
    <r>
      <t xml:space="preserve">Company Social Responsibility (CSR)/
</t>
    </r>
    <r>
      <rPr>
        <sz val="10"/>
        <rFont val="宋体"/>
        <family val="3"/>
        <charset val="134"/>
      </rPr>
      <t>企业社会责任</t>
    </r>
    <phoneticPr fontId="2" type="noConversion"/>
  </si>
  <si>
    <r>
      <t xml:space="preserve">Information Safety Management System (ISMS)/ </t>
    </r>
    <r>
      <rPr>
        <sz val="10"/>
        <rFont val="宋体"/>
        <family val="3"/>
        <charset val="134"/>
      </rPr>
      <t>信息安全管理体系</t>
    </r>
    <phoneticPr fontId="2" type="noConversion"/>
  </si>
  <si>
    <r>
      <t xml:space="preserve">Environment Management System (EMS)/
 </t>
    </r>
    <r>
      <rPr>
        <sz val="10"/>
        <rFont val="宋体"/>
        <family val="3"/>
        <charset val="134"/>
      </rPr>
      <t>环境管理体系</t>
    </r>
    <phoneticPr fontId="1" type="noConversion"/>
  </si>
  <si>
    <r>
      <t xml:space="preserve">Environment Management System (EMS)/ 
</t>
    </r>
    <r>
      <rPr>
        <sz val="10"/>
        <rFont val="宋体"/>
        <family val="3"/>
        <charset val="134"/>
      </rPr>
      <t>环境管理体系</t>
    </r>
    <phoneticPr fontId="2" type="noConversion"/>
  </si>
  <si>
    <t>1 year</t>
    <phoneticPr fontId="1" type="noConversion"/>
  </si>
  <si>
    <t>85 to 100</t>
    <phoneticPr fontId="50" type="noConversion"/>
  </si>
  <si>
    <r>
      <t xml:space="preserve">Corrective and preventive actions for supplier audit findings and following up report 
</t>
    </r>
    <r>
      <rPr>
        <b/>
        <sz val="20"/>
        <color theme="1"/>
        <rFont val="宋体"/>
        <family val="3"/>
        <charset val="134"/>
      </rPr>
      <t>供应商审核发现纠正预防措施及跟进报告</t>
    </r>
    <phoneticPr fontId="2" type="noConversion"/>
  </si>
  <si>
    <r>
      <t xml:space="preserve">Please provide corrective action plan to TTM within 2 weeks after the issue date.
</t>
    </r>
    <r>
      <rPr>
        <sz val="10"/>
        <color rgb="FF3333FF"/>
        <rFont val="宋体"/>
        <family val="3"/>
        <charset val="134"/>
      </rPr>
      <t>请在两周内提供纠正行动计划并传至</t>
    </r>
    <r>
      <rPr>
        <sz val="10"/>
        <color rgb="FF3333FF"/>
        <rFont val="Times New Roman"/>
        <family val="1"/>
      </rPr>
      <t>TTM</t>
    </r>
    <r>
      <rPr>
        <sz val="10"/>
        <color rgb="FF3333FF"/>
        <rFont val="宋体"/>
        <family val="3"/>
        <charset val="134"/>
      </rPr>
      <t>。</t>
    </r>
    <phoneticPr fontId="1" type="noConversion"/>
  </si>
  <si>
    <r>
      <t>Audit No./</t>
    </r>
    <r>
      <rPr>
        <b/>
        <sz val="10"/>
        <color theme="1"/>
        <rFont val="宋体"/>
        <family val="3"/>
        <charset val="134"/>
      </rPr>
      <t>审核编号</t>
    </r>
    <r>
      <rPr>
        <b/>
        <sz val="10"/>
        <color theme="1"/>
        <rFont val="Times New Roman"/>
        <family val="1"/>
      </rPr>
      <t>:</t>
    </r>
    <phoneticPr fontId="1" type="noConversion"/>
  </si>
  <si>
    <r>
      <t xml:space="preserve">For TTM/TTM </t>
    </r>
    <r>
      <rPr>
        <b/>
        <sz val="10"/>
        <rFont val="宋体"/>
        <family val="3"/>
        <charset val="134"/>
      </rPr>
      <t>填写</t>
    </r>
    <phoneticPr fontId="1" type="noConversion"/>
  </si>
  <si>
    <r>
      <t>For supplier/</t>
    </r>
    <r>
      <rPr>
        <b/>
        <sz val="10"/>
        <rFont val="宋体"/>
        <family val="3"/>
        <charset val="134"/>
      </rPr>
      <t>供应商填写</t>
    </r>
    <phoneticPr fontId="1" type="noConversion"/>
  </si>
  <si>
    <r>
      <t xml:space="preserve">For TTM/TTM </t>
    </r>
    <r>
      <rPr>
        <b/>
        <sz val="10"/>
        <rFont val="宋体"/>
        <family val="3"/>
        <charset val="134"/>
      </rPr>
      <t>填写</t>
    </r>
    <phoneticPr fontId="1" type="noConversion"/>
  </si>
  <si>
    <r>
      <t xml:space="preserve">Code
</t>
    </r>
    <r>
      <rPr>
        <b/>
        <sz val="10"/>
        <rFont val="宋体"/>
        <family val="3"/>
        <charset val="134"/>
      </rPr>
      <t>编号</t>
    </r>
    <phoneticPr fontId="2" type="noConversion"/>
  </si>
  <si>
    <r>
      <t xml:space="preserve">Audit findings
</t>
    </r>
    <r>
      <rPr>
        <b/>
        <sz val="10"/>
        <rFont val="宋体"/>
        <family val="3"/>
        <charset val="134"/>
      </rPr>
      <t>审核发现描述</t>
    </r>
    <phoneticPr fontId="2" type="noConversion"/>
  </si>
  <si>
    <r>
      <t xml:space="preserve">Severity
</t>
    </r>
    <r>
      <rPr>
        <b/>
        <sz val="10"/>
        <color rgb="FF3333FF"/>
        <rFont val="宋体"/>
        <family val="3"/>
        <charset val="134"/>
      </rPr>
      <t>严重程度</t>
    </r>
    <phoneticPr fontId="1" type="noConversion"/>
  </si>
  <si>
    <r>
      <t xml:space="preserve">Root cause
</t>
    </r>
    <r>
      <rPr>
        <b/>
        <sz val="10"/>
        <rFont val="宋体"/>
        <family val="3"/>
        <charset val="134"/>
      </rPr>
      <t>根本原因</t>
    </r>
    <phoneticPr fontId="1" type="noConversion"/>
  </si>
  <si>
    <r>
      <t xml:space="preserve">Corrective/preventive action
</t>
    </r>
    <r>
      <rPr>
        <b/>
        <sz val="10"/>
        <rFont val="宋体"/>
        <family val="3"/>
        <charset val="134"/>
      </rPr>
      <t>纠正</t>
    </r>
    <r>
      <rPr>
        <b/>
        <sz val="10"/>
        <rFont val="Times New Roman"/>
        <family val="1"/>
      </rPr>
      <t>/</t>
    </r>
    <r>
      <rPr>
        <b/>
        <sz val="10"/>
        <rFont val="宋体"/>
        <family val="3"/>
        <charset val="134"/>
      </rPr>
      <t>预防措施</t>
    </r>
    <r>
      <rPr>
        <b/>
        <sz val="10"/>
        <rFont val="Times New Roman"/>
        <family val="1"/>
      </rPr>
      <t xml:space="preserve">         </t>
    </r>
    <phoneticPr fontId="1" type="noConversion"/>
  </si>
  <si>
    <r>
      <t xml:space="preserve"> Due date 
</t>
    </r>
    <r>
      <rPr>
        <b/>
        <sz val="10"/>
        <rFont val="宋体"/>
        <family val="3"/>
        <charset val="134"/>
      </rPr>
      <t>拟完成日期</t>
    </r>
    <phoneticPr fontId="2" type="noConversion"/>
  </si>
  <si>
    <r>
      <t xml:space="preserve">Resp. person
</t>
    </r>
    <r>
      <rPr>
        <b/>
        <sz val="10"/>
        <rFont val="宋体"/>
        <family val="3"/>
        <charset val="134"/>
      </rPr>
      <t>负责人</t>
    </r>
    <phoneticPr fontId="2" type="noConversion"/>
  </si>
  <si>
    <r>
      <t xml:space="preserve">Improvement Evidence(picture/data)
</t>
    </r>
    <r>
      <rPr>
        <b/>
        <sz val="10"/>
        <rFont val="宋体"/>
        <family val="3"/>
        <charset val="134"/>
      </rPr>
      <t>改善证据</t>
    </r>
    <r>
      <rPr>
        <b/>
        <sz val="10"/>
        <rFont val="Times New Roman"/>
        <family val="1"/>
      </rPr>
      <t>(</t>
    </r>
    <r>
      <rPr>
        <b/>
        <sz val="10"/>
        <rFont val="宋体"/>
        <family val="3"/>
        <charset val="134"/>
      </rPr>
      <t>图片</t>
    </r>
    <r>
      <rPr>
        <b/>
        <sz val="10"/>
        <rFont val="Times New Roman"/>
        <family val="1"/>
      </rPr>
      <t>/</t>
    </r>
    <r>
      <rPr>
        <b/>
        <sz val="10"/>
        <rFont val="宋体"/>
        <family val="3"/>
        <charset val="134"/>
      </rPr>
      <t>文件</t>
    </r>
    <r>
      <rPr>
        <b/>
        <sz val="10"/>
        <rFont val="Times New Roman"/>
        <family val="1"/>
      </rPr>
      <t xml:space="preserve">) </t>
    </r>
    <phoneticPr fontId="1" type="noConversion"/>
  </si>
  <si>
    <r>
      <t xml:space="preserve">Follow-up record
</t>
    </r>
    <r>
      <rPr>
        <b/>
        <sz val="10"/>
        <rFont val="宋体"/>
        <family val="3"/>
        <charset val="134"/>
      </rPr>
      <t>跟进记录</t>
    </r>
    <phoneticPr fontId="2" type="noConversion"/>
  </si>
  <si>
    <r>
      <t xml:space="preserve">Status
</t>
    </r>
    <r>
      <rPr>
        <b/>
        <sz val="10"/>
        <rFont val="宋体"/>
        <family val="3"/>
        <charset val="134"/>
      </rPr>
      <t>状态</t>
    </r>
    <r>
      <rPr>
        <b/>
        <sz val="10"/>
        <rFont val="Times New Roman"/>
        <family val="1"/>
      </rPr>
      <t xml:space="preserve">  </t>
    </r>
    <phoneticPr fontId="2" type="noConversion"/>
  </si>
  <si>
    <t>Major</t>
    <phoneticPr fontId="1" type="noConversion"/>
  </si>
  <si>
    <t>Minor</t>
    <phoneticPr fontId="1" type="noConversion"/>
  </si>
  <si>
    <t>Observation/Suggestion</t>
    <phoneticPr fontId="1" type="noConversion"/>
  </si>
  <si>
    <r>
      <t>Prepared by (for supplier)/</t>
    </r>
    <r>
      <rPr>
        <b/>
        <sz val="10"/>
        <rFont val="宋体"/>
        <family val="3"/>
        <charset val="134"/>
      </rPr>
      <t xml:space="preserve">供应商填写人：
</t>
    </r>
    <r>
      <rPr>
        <b/>
        <sz val="10"/>
        <rFont val="Times New Roman"/>
        <family val="1"/>
      </rPr>
      <t>Date/</t>
    </r>
    <r>
      <rPr>
        <b/>
        <sz val="10"/>
        <rFont val="宋体"/>
        <family val="3"/>
        <charset val="134"/>
      </rPr>
      <t>日期：</t>
    </r>
    <phoneticPr fontId="1" type="noConversion"/>
  </si>
  <si>
    <r>
      <t>Approved by (for supplier)/</t>
    </r>
    <r>
      <rPr>
        <b/>
        <sz val="10"/>
        <rFont val="宋体"/>
        <family val="3"/>
        <charset val="134"/>
      </rPr>
      <t xml:space="preserve">供应商审批人：
</t>
    </r>
    <r>
      <rPr>
        <b/>
        <sz val="10"/>
        <rFont val="Times New Roman"/>
        <family val="1"/>
      </rPr>
      <t>Date/</t>
    </r>
    <r>
      <rPr>
        <b/>
        <sz val="10"/>
        <rFont val="宋体"/>
        <family val="3"/>
        <charset val="134"/>
      </rPr>
      <t>日期：</t>
    </r>
    <phoneticPr fontId="67" type="noConversion"/>
  </si>
  <si>
    <r>
      <t xml:space="preserve">Followed by TTM </t>
    </r>
    <r>
      <rPr>
        <sz val="10"/>
        <color rgb="FF0000FF"/>
        <rFont val="宋体"/>
        <family val="3"/>
        <charset val="134"/>
      </rPr>
      <t xml:space="preserve">跟进：
</t>
    </r>
    <r>
      <rPr>
        <sz val="10"/>
        <color rgb="FF0000FF"/>
        <rFont val="Times New Roman"/>
        <family val="1"/>
      </rPr>
      <t>Date/</t>
    </r>
    <r>
      <rPr>
        <sz val="10"/>
        <color rgb="FF0000FF"/>
        <rFont val="宋体"/>
        <family val="3"/>
        <charset val="134"/>
      </rPr>
      <t>日期：</t>
    </r>
    <phoneticPr fontId="1" type="noConversion"/>
  </si>
  <si>
    <r>
      <t xml:space="preserve">Approved by TTM </t>
    </r>
    <r>
      <rPr>
        <sz val="10"/>
        <rFont val="宋体"/>
        <family val="3"/>
        <charset val="134"/>
      </rPr>
      <t xml:space="preserve">审批：
</t>
    </r>
    <r>
      <rPr>
        <sz val="10"/>
        <rFont val="Times New Roman"/>
        <family val="1"/>
      </rPr>
      <t>Date/</t>
    </r>
    <r>
      <rPr>
        <sz val="10"/>
        <rFont val="宋体"/>
        <family val="3"/>
        <charset val="134"/>
      </rPr>
      <t>日期：</t>
    </r>
    <phoneticPr fontId="67" type="noConversion"/>
  </si>
  <si>
    <r>
      <t>Supplier name/</t>
    </r>
    <r>
      <rPr>
        <b/>
        <sz val="10"/>
        <color theme="1"/>
        <rFont val="宋体"/>
        <family val="3"/>
        <charset val="134"/>
      </rPr>
      <t>供应商名称</t>
    </r>
    <r>
      <rPr>
        <b/>
        <sz val="10"/>
        <color theme="1"/>
        <rFont val="Times New Roman"/>
        <family val="1"/>
      </rPr>
      <t>:</t>
    </r>
    <phoneticPr fontId="1" type="noConversion"/>
  </si>
  <si>
    <r>
      <t>Audit No./</t>
    </r>
    <r>
      <rPr>
        <b/>
        <sz val="10"/>
        <rFont val="宋体"/>
        <family val="3"/>
        <charset val="134"/>
      </rPr>
      <t>审核编号</t>
    </r>
    <r>
      <rPr>
        <b/>
        <sz val="10"/>
        <rFont val="Times New Roman"/>
        <family val="1"/>
      </rPr>
      <t>:</t>
    </r>
    <r>
      <rPr>
        <sz val="10"/>
        <rFont val="Times New Roman"/>
        <family val="1"/>
      </rPr>
      <t>MMDDYYYY-Supplier-Conduct Audit Plant</t>
    </r>
    <phoneticPr fontId="1" type="noConversion"/>
  </si>
  <si>
    <t>MMDDYYYY-Supplier-Conduct Audit Plant</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</si>
</sst>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_ "/>
    <numFmt numFmtId="165" formatCode="0.0%"/>
    <numFmt numFmtId="166" formatCode="d/m/yyyy;@"/>
    <numFmt numFmtId="167" formatCode="0.00_);[Red]\(0.00\)"/>
    <numFmt numFmtId="168" formatCode="0.0_);[Red]\(0.0\)"/>
    <numFmt numFmtId="169" formatCode="0.00_ "/>
  </numFmts>
  <fonts count="69">
    <font>
      <sz val="11"/>
      <color theme="1"/>
      <name val="Calibri"/>
      <family val="2"/>
      <charset val="134"/>
      <scheme val="minor"/>
    </font>
    <font>
      <sz val="9"/>
      <name val="Calibri"/>
      <family val="2"/>
      <charset val="134"/>
      <scheme val="minor"/>
    </font>
    <font>
      <sz val="9"/>
      <name val="宋体"/>
      <family val="3"/>
      <charset val="134"/>
    </font>
    <font>
      <sz val="11"/>
      <color theme="1"/>
      <name val="Times New Roman"/>
      <family val="1"/>
    </font>
    <font>
      <sz val="10"/>
      <name val="Times New Roman"/>
      <family val="1"/>
    </font>
    <font>
      <sz val="10"/>
      <name val="宋体"/>
      <family val="3"/>
      <charset val="134"/>
    </font>
    <font>
      <sz val="11"/>
      <color theme="1"/>
      <name val="宋体"/>
      <family val="3"/>
      <charset val="134"/>
    </font>
    <font>
      <sz val="11"/>
      <color theme="1"/>
      <name val="宋体"/>
      <family val="2"/>
      <charset val="134"/>
    </font>
    <font>
      <sz val="10"/>
      <color theme="1"/>
      <name val="Times New Roman"/>
      <family val="1"/>
    </font>
    <font>
      <sz val="10"/>
      <color theme="1"/>
      <name val="宋体"/>
      <family val="3"/>
      <charset val="134"/>
    </font>
    <font>
      <b/>
      <sz val="10"/>
      <name val="Times New Roman"/>
      <family val="1"/>
    </font>
    <font>
      <b/>
      <sz val="10"/>
      <name val="宋体"/>
      <family val="3"/>
      <charset val="134"/>
    </font>
    <font>
      <b/>
      <sz val="10"/>
      <color theme="1"/>
      <name val="Times New Roman"/>
      <family val="1"/>
    </font>
    <font>
      <b/>
      <sz val="10"/>
      <color theme="1"/>
      <name val="宋体"/>
      <family val="3"/>
      <charset val="134"/>
    </font>
    <font>
      <sz val="12"/>
      <name val="宋体"/>
      <family val="3"/>
      <charset val="134"/>
    </font>
    <font>
      <b/>
      <sz val="20"/>
      <color theme="1"/>
      <name val="Times New Roman"/>
      <family val="1"/>
    </font>
    <font>
      <b/>
      <sz val="20"/>
      <color theme="1"/>
      <name val="宋体"/>
      <family val="3"/>
      <charset val="134"/>
    </font>
    <font>
      <sz val="10"/>
      <name val="Arial"/>
      <family val="2"/>
    </font>
    <font>
      <sz val="9"/>
      <name val="宋体"/>
      <family val="3"/>
      <charset val="134"/>
    </font>
    <font>
      <b/>
      <sz val="14"/>
      <color theme="1"/>
      <name val="Times New Roman"/>
      <family val="1"/>
    </font>
    <font>
      <b/>
      <sz val="14"/>
      <color theme="1"/>
      <name val="宋体"/>
      <family val="3"/>
      <charset val="134"/>
    </font>
    <font>
      <i/>
      <sz val="10"/>
      <color theme="1"/>
      <name val="宋体"/>
      <family val="3"/>
      <charset val="134"/>
    </font>
    <font>
      <sz val="10"/>
      <color rgb="FF0000FF"/>
      <name val="Times New Roman"/>
      <family val="1"/>
    </font>
    <font>
      <sz val="10"/>
      <color rgb="FFFF0000"/>
      <name val="Times New Roman"/>
      <family val="1"/>
    </font>
    <font>
      <b/>
      <sz val="14"/>
      <name val="Times New Roman"/>
      <family val="1"/>
    </font>
    <font>
      <b/>
      <sz val="14"/>
      <name val="宋体"/>
      <family val="3"/>
      <charset val="134"/>
    </font>
    <font>
      <sz val="11"/>
      <name val="Times New Roman"/>
      <family val="1"/>
    </font>
    <font>
      <sz val="11"/>
      <name val="宋体"/>
      <family val="2"/>
      <charset val="134"/>
    </font>
    <font>
      <sz val="11"/>
      <name val="宋体"/>
      <family val="3"/>
      <charset val="134"/>
    </font>
    <font>
      <b/>
      <sz val="22"/>
      <name val="Times New Roman"/>
      <family val="1"/>
    </font>
    <font>
      <b/>
      <sz val="22"/>
      <name val="宋体"/>
      <family val="3"/>
      <charset val="134"/>
    </font>
    <font>
      <b/>
      <sz val="11"/>
      <name val="Times New Roman"/>
      <family val="1"/>
    </font>
    <font>
      <b/>
      <sz val="11"/>
      <name val="宋体"/>
      <family val="3"/>
      <charset val="134"/>
    </font>
    <font>
      <sz val="10"/>
      <name val="宋体"/>
      <family val="2"/>
      <charset val="134"/>
    </font>
    <font>
      <b/>
      <sz val="18"/>
      <name val="Times New Roman"/>
      <family val="1"/>
    </font>
    <font>
      <b/>
      <sz val="18"/>
      <name val="宋体"/>
      <family val="3"/>
      <charset val="134"/>
    </font>
    <font>
      <i/>
      <sz val="10"/>
      <name val="Times New Roman"/>
      <family val="1"/>
    </font>
    <font>
      <sz val="8"/>
      <name val="Times New Roman"/>
      <family val="1"/>
    </font>
    <font>
      <sz val="14"/>
      <name val="Times New Roman"/>
      <family val="1"/>
    </font>
    <font>
      <sz val="11"/>
      <color theme="1"/>
      <name val="Calibri"/>
      <family val="2"/>
      <charset val="134"/>
      <scheme val="minor"/>
    </font>
    <font>
      <strike/>
      <sz val="10"/>
      <name val="宋体"/>
      <family val="3"/>
      <charset val="134"/>
    </font>
    <font>
      <sz val="10"/>
      <color rgb="FF3333FF"/>
      <name val="Times New Roman"/>
      <family val="1"/>
    </font>
    <font>
      <strike/>
      <sz val="10"/>
      <name val="Times New Roman"/>
      <family val="1"/>
    </font>
    <font>
      <sz val="10"/>
      <color rgb="FF3333FF"/>
      <name val="宋体"/>
      <family val="3"/>
      <charset val="134"/>
    </font>
    <font>
      <sz val="10"/>
      <color rgb="FF0000CC"/>
      <name val="Times New Roman"/>
      <family val="1"/>
    </font>
    <font>
      <b/>
      <sz val="11"/>
      <color rgb="FF0000CC"/>
      <name val="Times New Roman"/>
      <family val="1"/>
    </font>
    <font>
      <b/>
      <sz val="10"/>
      <color rgb="FF0000CC"/>
      <name val="Times New Roman"/>
      <family val="1"/>
    </font>
    <font>
      <sz val="11"/>
      <color rgb="FF0000FF"/>
      <name val="Times New Roman"/>
      <family val="1"/>
    </font>
    <font>
      <sz val="10"/>
      <color rgb="FF0000FF"/>
      <name val="宋体"/>
      <family val="3"/>
      <charset val="134"/>
    </font>
    <font>
      <sz val="10"/>
      <name val="MS Sans Serif"/>
      <family val="2"/>
    </font>
    <font>
      <sz val="8"/>
      <name val="Helv"/>
      <family val="2"/>
    </font>
    <font>
      <b/>
      <sz val="10"/>
      <color rgb="FF3333FF"/>
      <name val="宋体"/>
      <family val="3"/>
      <charset val="134"/>
    </font>
    <font>
      <sz val="11"/>
      <color rgb="FF3333FF"/>
      <name val="Times New Roman"/>
      <family val="1"/>
    </font>
    <font>
      <sz val="11"/>
      <color rgb="FF0000FF"/>
      <name val="宋体"/>
      <family val="2"/>
      <charset val="134"/>
    </font>
    <font>
      <b/>
      <sz val="14"/>
      <color rgb="FF0000FF"/>
      <name val="宋体"/>
      <family val="3"/>
      <charset val="134"/>
    </font>
    <font>
      <b/>
      <sz val="14"/>
      <color rgb="FF0000FF"/>
      <name val="Times New Roman"/>
      <family val="1"/>
    </font>
    <font>
      <sz val="11"/>
      <color rgb="FF0000CC"/>
      <name val="Times New Roman"/>
      <family val="1"/>
    </font>
    <font>
      <b/>
      <sz val="11"/>
      <color rgb="FF3333FF"/>
      <name val="Times New Roman"/>
      <family val="1"/>
    </font>
    <font>
      <b/>
      <sz val="11"/>
      <color rgb="FF3333FF"/>
      <name val="宋体"/>
      <family val="3"/>
      <charset val="134"/>
    </font>
    <font>
      <b/>
      <sz val="10"/>
      <color rgb="FF3333FF"/>
      <name val="Times New Roman"/>
      <family val="1"/>
    </font>
    <font>
      <sz val="11"/>
      <color theme="0" tint="-0.34998626667073579"/>
      <name val="Times New Roman"/>
      <family val="1"/>
    </font>
    <font>
      <sz val="11"/>
      <color rgb="FF3333FF"/>
      <name val="宋体"/>
      <family val="2"/>
      <charset val="134"/>
    </font>
    <font>
      <sz val="9"/>
      <color rgb="FF3333FF"/>
      <name val="宋体"/>
      <family val="3"/>
      <charset val="134"/>
    </font>
    <font>
      <sz val="10"/>
      <color rgb="FF660033"/>
      <name val="Times New Roman"/>
      <family val="1"/>
    </font>
    <font>
      <sz val="10"/>
      <color rgb="FF660033"/>
      <name val="宋体"/>
      <family val="3"/>
      <charset val="134"/>
    </font>
    <font>
      <sz val="9"/>
      <color indexed="12"/>
      <name val="宋体"/>
      <family val="3"/>
      <charset val="134"/>
    </font>
    <font>
      <b/>
      <sz val="9"/>
      <color indexed="12"/>
      <name val="宋体"/>
      <family val="3"/>
      <charset val="134"/>
    </font>
    <font>
      <sz val="9"/>
      <name val="Calibri"/>
      <family val="3"/>
      <charset val="134"/>
      <scheme val="minor"/>
    </font>
    <font>
      <sz val="9"/>
      <color indexed="81"/>
      <name val="宋体"/>
      <family val="3"/>
      <charset val="134"/>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7"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s>
  <cellStyleXfs count="7">
    <xf numFmtId="0" fontId="0" fillId="0" borderId="0">
      <alignment vertical="center"/>
    </xf>
    <xf numFmtId="0" fontId="14" fillId="0" borderId="0"/>
    <xf numFmtId="0" fontId="17" fillId="0" borderId="0"/>
    <xf numFmtId="0" fontId="14" fillId="0" borderId="0">
      <alignment vertical="center"/>
    </xf>
    <xf numFmtId="0" fontId="39" fillId="0" borderId="0"/>
    <xf numFmtId="0" fontId="49" fillId="0" borderId="0" applyNumberFormat="0" applyFont="0" applyFill="0" applyBorder="0" applyAlignment="0" applyProtection="0"/>
    <xf numFmtId="0" fontId="39" fillId="0" borderId="0">
      <alignment vertical="center"/>
    </xf>
  </cellStyleXfs>
  <cellXfs count="347">
    <xf numFmtId="0" fontId="0" fillId="0" borderId="0" xfId="0">
      <alignment vertical="center"/>
    </xf>
    <xf numFmtId="0" fontId="3" fillId="0" borderId="0" xfId="0" applyFont="1">
      <alignment vertical="center"/>
    </xf>
    <xf numFmtId="0" fontId="4" fillId="0" borderId="0" xfId="0" applyFont="1" applyAlignment="1">
      <alignment horizontal="center" vertical="center" wrapText="1"/>
    </xf>
    <xf numFmtId="0" fontId="4" fillId="0" borderId="0" xfId="0" applyFont="1" applyAlignment="1">
      <alignment horizontal="right" vertical="top" wrapText="1"/>
    </xf>
    <xf numFmtId="0" fontId="3" fillId="0" borderId="0" xfId="0" applyFont="1" applyAlignment="1">
      <alignment horizontal="center" vertical="center"/>
    </xf>
    <xf numFmtId="0" fontId="4" fillId="0" borderId="0" xfId="0" applyFont="1" applyAlignment="1">
      <alignment horizontal="left" vertical="center" wrapText="1"/>
    </xf>
    <xf numFmtId="9" fontId="4" fillId="0" borderId="0" xfId="0" applyNumberFormat="1" applyFont="1" applyBorder="1" applyAlignment="1">
      <alignment horizontal="center" vertical="center" wrapText="1"/>
    </xf>
    <xf numFmtId="0" fontId="19" fillId="0" borderId="0" xfId="0" applyFont="1" applyAlignment="1">
      <alignment vertical="center" wrapText="1"/>
    </xf>
    <xf numFmtId="0" fontId="3"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horizontal="center" vertical="center" wrapText="1"/>
    </xf>
    <xf numFmtId="0" fontId="3" fillId="0" borderId="0" xfId="0" applyFont="1" applyProtection="1">
      <alignment vertical="center"/>
    </xf>
    <xf numFmtId="0" fontId="8" fillId="0" borderId="1" xfId="0" applyFont="1" applyBorder="1" applyAlignment="1">
      <alignment horizontal="center" vertical="center"/>
    </xf>
    <xf numFmtId="0" fontId="3" fillId="0" borderId="1" xfId="0" applyFont="1" applyFill="1" applyBorder="1" applyAlignment="1">
      <alignment horizontal="center" vertical="center"/>
    </xf>
    <xf numFmtId="0" fontId="8" fillId="0" borderId="1" xfId="0" applyFont="1" applyBorder="1" applyAlignment="1" applyProtection="1">
      <alignment horizontal="right" vertical="center"/>
    </xf>
    <xf numFmtId="0" fontId="8" fillId="0" borderId="0" xfId="0" applyFont="1" applyBorder="1" applyAlignment="1" applyProtection="1">
      <alignment horizontal="right" vertical="center" wrapText="1"/>
    </xf>
    <xf numFmtId="10" fontId="3" fillId="0" borderId="0" xfId="0" applyNumberFormat="1" applyFont="1" applyBorder="1" applyProtection="1">
      <alignment vertical="center"/>
    </xf>
    <xf numFmtId="0" fontId="3" fillId="0" borderId="0" xfId="0" applyFont="1" applyBorder="1" applyAlignment="1" applyProtection="1">
      <alignment horizontal="center" vertical="center"/>
    </xf>
    <xf numFmtId="164" fontId="8" fillId="0" borderId="1" xfId="0" applyNumberFormat="1" applyFont="1" applyBorder="1" applyAlignment="1" applyProtection="1">
      <alignment horizontal="center" vertical="center"/>
    </xf>
    <xf numFmtId="0" fontId="26" fillId="0" borderId="0" xfId="0" applyFont="1">
      <alignment vertical="center"/>
    </xf>
    <xf numFmtId="0" fontId="26" fillId="0" borderId="0" xfId="0" applyFont="1" applyAlignment="1" applyProtection="1">
      <alignment horizontal="center" vertical="center"/>
    </xf>
    <xf numFmtId="0" fontId="26" fillId="0" borderId="0" xfId="0" applyFont="1" applyProtection="1">
      <alignment vertical="center"/>
    </xf>
    <xf numFmtId="0" fontId="4" fillId="0" borderId="1" xfId="0" applyFont="1" applyBorder="1" applyAlignment="1">
      <alignment horizontal="center" vertical="center"/>
    </xf>
    <xf numFmtId="0" fontId="4" fillId="0" borderId="0" xfId="0" applyFont="1" applyBorder="1" applyAlignment="1" applyProtection="1">
      <alignment horizontal="right" vertical="center" wrapText="1"/>
    </xf>
    <xf numFmtId="10" fontId="26" fillId="0" borderId="0" xfId="0" applyNumberFormat="1" applyFont="1" applyBorder="1" applyProtection="1">
      <alignment vertical="center"/>
    </xf>
    <xf numFmtId="0" fontId="26" fillId="0" borderId="0" xfId="0" applyFont="1" applyBorder="1" applyAlignment="1" applyProtection="1">
      <alignment horizontal="center" vertical="center"/>
    </xf>
    <xf numFmtId="0" fontId="26" fillId="0" borderId="0" xfId="0" applyFont="1" applyAlignment="1">
      <alignment horizontal="center" vertical="center"/>
    </xf>
    <xf numFmtId="0" fontId="29" fillId="0" borderId="0" xfId="0" applyFont="1" applyAlignment="1">
      <alignment horizontal="center" vertical="center" wrapText="1"/>
    </xf>
    <xf numFmtId="0" fontId="29" fillId="0" borderId="0" xfId="0" applyFont="1" applyAlignment="1">
      <alignment horizontal="center" vertical="center"/>
    </xf>
    <xf numFmtId="0" fontId="26" fillId="0" borderId="0" xfId="0" applyFont="1" applyProtection="1">
      <alignment vertical="center"/>
      <protection locked="0"/>
    </xf>
    <xf numFmtId="49" fontId="31" fillId="0" borderId="0" xfId="0" applyNumberFormat="1" applyFont="1" applyAlignment="1">
      <alignment horizontal="right" vertical="top"/>
    </xf>
    <xf numFmtId="49" fontId="26" fillId="0" borderId="0" xfId="0" applyNumberFormat="1" applyFont="1" applyAlignment="1">
      <alignment horizontal="right" vertical="top"/>
    </xf>
    <xf numFmtId="49" fontId="26" fillId="0" borderId="0" xfId="0" applyNumberFormat="1" applyFont="1" applyAlignment="1">
      <alignment vertical="top"/>
    </xf>
    <xf numFmtId="0" fontId="26" fillId="0" borderId="0" xfId="0" applyFont="1" applyAlignment="1">
      <alignment vertical="top"/>
    </xf>
    <xf numFmtId="0" fontId="26" fillId="0" borderId="0" xfId="0" applyFont="1" applyAlignment="1">
      <alignment horizontal="right" vertical="top"/>
    </xf>
    <xf numFmtId="0" fontId="4" fillId="0" borderId="0" xfId="0" applyFont="1" applyAlignment="1">
      <alignment horizontal="right" vertical="top"/>
    </xf>
    <xf numFmtId="0" fontId="4" fillId="0" borderId="0" xfId="0" applyFont="1" applyProtection="1">
      <alignment vertical="center"/>
    </xf>
    <xf numFmtId="0" fontId="10" fillId="0" borderId="1" xfId="0" applyFont="1" applyBorder="1" applyAlignment="1" applyProtection="1">
      <alignment vertical="center" wrapText="1"/>
    </xf>
    <xf numFmtId="0" fontId="10" fillId="0" borderId="0" xfId="0" applyFont="1" applyAlignment="1" applyProtection="1">
      <alignment vertical="center" wrapText="1"/>
    </xf>
    <xf numFmtId="0" fontId="4" fillId="0" borderId="0" xfId="0" applyFont="1" applyAlignment="1" applyProtection="1">
      <alignment vertical="center" wrapText="1"/>
    </xf>
    <xf numFmtId="0" fontId="4" fillId="0" borderId="0" xfId="0" applyFont="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0" xfId="0" applyFont="1" applyBorder="1" applyAlignment="1" applyProtection="1">
      <alignment horizontal="center" vertical="center"/>
    </xf>
    <xf numFmtId="0" fontId="4" fillId="0" borderId="0" xfId="0" applyFont="1" applyBorder="1" applyAlignment="1" applyProtection="1">
      <alignment horizontal="left" vertical="center"/>
    </xf>
    <xf numFmtId="49" fontId="26" fillId="0" borderId="1" xfId="0" applyNumberFormat="1" applyFont="1" applyBorder="1" applyAlignment="1" applyProtection="1">
      <alignment horizontal="center" vertical="center"/>
    </xf>
    <xf numFmtId="0" fontId="26" fillId="0" borderId="1" xfId="0" applyFont="1" applyFill="1" applyBorder="1" applyAlignment="1" applyProtection="1">
      <alignment horizontal="center" vertical="center"/>
    </xf>
    <xf numFmtId="0" fontId="24" fillId="0" borderId="0" xfId="0" applyFont="1" applyAlignment="1">
      <alignment horizontal="center" vertical="center" wrapText="1"/>
    </xf>
    <xf numFmtId="0" fontId="24" fillId="0" borderId="0" xfId="0" applyFont="1" applyAlignment="1">
      <alignment horizontal="center" vertical="center"/>
    </xf>
    <xf numFmtId="49" fontId="26" fillId="0" borderId="1" xfId="0" applyNumberFormat="1" applyFont="1" applyBorder="1" applyAlignment="1">
      <alignment horizontal="center" vertical="center" wrapText="1"/>
    </xf>
    <xf numFmtId="0" fontId="4" fillId="0" borderId="1" xfId="0" applyFont="1" applyBorder="1" applyAlignment="1" applyProtection="1">
      <alignment horizontal="right" vertical="center"/>
    </xf>
    <xf numFmtId="0" fontId="4" fillId="0" borderId="1" xfId="0" applyFont="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wrapText="1"/>
      <protection locked="0"/>
    </xf>
    <xf numFmtId="0" fontId="5" fillId="2" borderId="1" xfId="0" applyFont="1" applyFill="1" applyBorder="1" applyAlignment="1" applyProtection="1">
      <alignment horizontal="left" vertical="center" wrapText="1"/>
      <protection locked="0"/>
    </xf>
    <xf numFmtId="0" fontId="4" fillId="0" borderId="1" xfId="1"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9" fontId="4" fillId="0" borderId="1" xfId="0" applyNumberFormat="1" applyFont="1" applyBorder="1" applyAlignment="1" applyProtection="1">
      <alignment horizontal="center" vertical="center"/>
      <protection locked="0"/>
    </xf>
    <xf numFmtId="0" fontId="4" fillId="0" borderId="1" xfId="0" applyFont="1" applyFill="1" applyBorder="1" applyAlignment="1" applyProtection="1">
      <alignment horizontal="center" vertical="center"/>
    </xf>
    <xf numFmtId="164" fontId="4" fillId="0" borderId="1" xfId="0" applyNumberFormat="1" applyFont="1" applyBorder="1" applyAlignment="1" applyProtection="1">
      <alignment horizontal="center" vertical="center"/>
    </xf>
    <xf numFmtId="0" fontId="8" fillId="2" borderId="1"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wrapText="1"/>
      <protection locked="0"/>
    </xf>
    <xf numFmtId="0" fontId="4" fillId="0" borderId="0" xfId="0" applyFont="1" applyBorder="1" applyAlignment="1">
      <alignment horizontal="center" vertical="center" wrapText="1"/>
    </xf>
    <xf numFmtId="169" fontId="3" fillId="0" borderId="1" xfId="0" applyNumberFormat="1" applyFont="1" applyFill="1" applyBorder="1" applyAlignment="1">
      <alignment horizontal="center" vertical="center"/>
    </xf>
    <xf numFmtId="0" fontId="8" fillId="0" borderId="1" xfId="0" applyFont="1" applyBorder="1" applyAlignment="1" applyProtection="1">
      <alignment horizontal="right" vertical="center" wrapText="1"/>
    </xf>
    <xf numFmtId="0" fontId="8" fillId="2" borderId="1" xfId="0" applyFont="1" applyFill="1" applyBorder="1" applyAlignment="1" applyProtection="1">
      <alignment horizontal="center" vertical="center"/>
    </xf>
    <xf numFmtId="0" fontId="3" fillId="2" borderId="1" xfId="0" applyFont="1" applyFill="1" applyBorder="1" applyAlignment="1" applyProtection="1">
      <alignment horizontal="center" vertical="center"/>
      <protection locked="0"/>
    </xf>
    <xf numFmtId="0" fontId="4" fillId="2" borderId="1" xfId="0" applyFont="1" applyFill="1" applyBorder="1" applyProtection="1">
      <alignment vertical="center"/>
      <protection locked="0"/>
    </xf>
    <xf numFmtId="0" fontId="4" fillId="2" borderId="1" xfId="0" applyFont="1" applyFill="1" applyBorder="1" applyAlignment="1" applyProtection="1">
      <alignment horizontal="center" vertical="center"/>
    </xf>
    <xf numFmtId="49" fontId="26" fillId="2" borderId="1" xfId="0" applyNumberFormat="1" applyFont="1" applyFill="1" applyBorder="1" applyAlignment="1">
      <alignment horizontal="center" vertical="center" wrapText="1"/>
    </xf>
    <xf numFmtId="0" fontId="10" fillId="0" borderId="0" xfId="0" applyFont="1" applyBorder="1" applyAlignment="1">
      <alignment horizontal="center" vertical="center" wrapText="1"/>
    </xf>
    <xf numFmtId="0" fontId="4" fillId="0" borderId="1" xfId="0" applyFont="1" applyBorder="1" applyAlignment="1" applyProtection="1">
      <alignment horizontal="right" vertical="center" wrapText="1"/>
    </xf>
    <xf numFmtId="0" fontId="4" fillId="0" borderId="1" xfId="0" applyFont="1" applyFill="1" applyBorder="1" applyAlignment="1" applyProtection="1">
      <alignment horizontal="right" vertical="center" wrapText="1"/>
    </xf>
    <xf numFmtId="0" fontId="4" fillId="0" borderId="1" xfId="0" applyFont="1" applyFill="1" applyBorder="1" applyAlignment="1" applyProtection="1">
      <alignment horizontal="left" vertical="center" wrapText="1"/>
      <protection locked="0"/>
    </xf>
    <xf numFmtId="0" fontId="26" fillId="0" borderId="0" xfId="0" applyFont="1" applyFill="1" applyProtection="1">
      <alignment vertical="center"/>
      <protection locked="0"/>
    </xf>
    <xf numFmtId="0" fontId="47" fillId="0" borderId="1" xfId="0" applyFont="1" applyBorder="1" applyAlignment="1" applyProtection="1">
      <alignment horizontal="center" vertical="center"/>
    </xf>
    <xf numFmtId="0" fontId="22" fillId="2" borderId="1" xfId="0" applyFont="1" applyFill="1" applyBorder="1" applyAlignment="1" applyProtection="1">
      <alignment horizontal="center" vertical="center" wrapText="1"/>
      <protection locked="0"/>
    </xf>
    <xf numFmtId="0" fontId="22" fillId="0" borderId="1" xfId="0" applyFont="1" applyBorder="1" applyAlignment="1" applyProtection="1">
      <alignment horizontal="center" vertical="center"/>
    </xf>
    <xf numFmtId="0" fontId="26" fillId="0" borderId="0" xfId="0" applyFont="1" applyFill="1" applyProtection="1">
      <alignment vertical="center"/>
    </xf>
    <xf numFmtId="0" fontId="47" fillId="0" borderId="1" xfId="0" applyFont="1" applyBorder="1" applyAlignment="1">
      <alignment horizontal="center" vertical="center"/>
    </xf>
    <xf numFmtId="0" fontId="22" fillId="0" borderId="1" xfId="0" applyFont="1" applyBorder="1" applyAlignment="1">
      <alignment horizontal="center" vertical="center"/>
    </xf>
    <xf numFmtId="0" fontId="26" fillId="0" borderId="1" xfId="0" applyNumberFormat="1" applyFont="1" applyBorder="1" applyAlignment="1" applyProtection="1">
      <alignment horizontal="center" vertical="center"/>
    </xf>
    <xf numFmtId="0" fontId="26" fillId="0" borderId="0" xfId="0" applyFont="1" applyFill="1" applyBorder="1" applyAlignment="1" applyProtection="1">
      <alignment horizontal="center" vertical="center"/>
    </xf>
    <xf numFmtId="0" fontId="22" fillId="0" borderId="0" xfId="2" applyFont="1" applyFill="1" applyBorder="1" applyAlignment="1" applyProtection="1">
      <alignment vertical="center" wrapText="1"/>
    </xf>
    <xf numFmtId="0" fontId="6" fillId="0" borderId="0" xfId="0" applyFont="1">
      <alignment vertical="center"/>
    </xf>
    <xf numFmtId="0" fontId="26" fillId="0" borderId="0" xfId="0" applyFont="1" applyFill="1" applyBorder="1" applyProtection="1">
      <alignment vertical="center"/>
      <protection locked="0"/>
    </xf>
    <xf numFmtId="0" fontId="26" fillId="0" borderId="0" xfId="0" applyFont="1" applyFill="1" applyBorder="1">
      <alignment vertical="center"/>
    </xf>
    <xf numFmtId="49" fontId="31" fillId="0" borderId="0" xfId="0" applyNumberFormat="1" applyFont="1" applyBorder="1" applyAlignment="1">
      <alignment horizontal="right" vertical="top"/>
    </xf>
    <xf numFmtId="0" fontId="26" fillId="0" borderId="0" xfId="0" applyFont="1" applyBorder="1">
      <alignment vertical="center"/>
    </xf>
    <xf numFmtId="0" fontId="4" fillId="0" borderId="0" xfId="0" applyFont="1" applyFill="1" applyBorder="1" applyAlignment="1">
      <alignment horizontal="center" vertical="center" wrapText="1"/>
    </xf>
    <xf numFmtId="0" fontId="4" fillId="0" borderId="0" xfId="0" applyFont="1" applyAlignment="1">
      <alignment horizontal="left" vertical="top" wrapText="1"/>
    </xf>
    <xf numFmtId="0" fontId="26"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Border="1" applyAlignment="1" applyProtection="1">
      <alignment horizontal="center" vertical="center"/>
    </xf>
    <xf numFmtId="0" fontId="10" fillId="0" borderId="0" xfId="0" applyFont="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1" xfId="0" applyFont="1" applyBorder="1" applyAlignment="1" applyProtection="1">
      <alignment horizontal="left" vertical="center" wrapText="1"/>
      <protection locked="0"/>
    </xf>
    <xf numFmtId="0" fontId="26" fillId="0" borderId="1" xfId="0" applyFont="1" applyBorder="1" applyAlignment="1" applyProtection="1">
      <alignment horizontal="center" vertical="center"/>
    </xf>
    <xf numFmtId="0" fontId="8" fillId="0" borderId="1" xfId="0" applyFont="1" applyBorder="1" applyAlignment="1" applyProtection="1">
      <alignment horizontal="center" vertical="center"/>
    </xf>
    <xf numFmtId="0" fontId="3" fillId="0" borderId="1" xfId="0" applyFont="1" applyBorder="1" applyAlignment="1">
      <alignment horizontal="center" vertical="center"/>
    </xf>
    <xf numFmtId="0" fontId="3" fillId="0" borderId="1" xfId="0" applyFont="1" applyBorder="1" applyAlignment="1" applyProtection="1">
      <alignment horizontal="center" vertical="center"/>
    </xf>
    <xf numFmtId="0" fontId="4" fillId="0" borderId="0" xfId="0" applyFont="1" applyFill="1" applyBorder="1" applyAlignment="1">
      <alignment horizontal="right" vertical="top"/>
    </xf>
    <xf numFmtId="0" fontId="52" fillId="0" borderId="0" xfId="0" applyFont="1" applyFill="1" applyBorder="1">
      <alignment vertical="center"/>
    </xf>
    <xf numFmtId="0" fontId="26" fillId="0" borderId="1" xfId="0" applyFont="1" applyBorder="1" applyAlignment="1" applyProtection="1">
      <alignment horizontal="center" vertical="center"/>
    </xf>
    <xf numFmtId="0" fontId="41" fillId="0" borderId="1" xfId="0" applyFont="1" applyFill="1" applyBorder="1" applyAlignment="1">
      <alignment horizontal="center" vertical="center" wrapText="1"/>
    </xf>
    <xf numFmtId="0" fontId="52" fillId="0" borderId="0" xfId="0" applyFont="1">
      <alignment vertical="center"/>
    </xf>
    <xf numFmtId="0" fontId="41" fillId="0" borderId="0" xfId="0" applyFont="1">
      <alignment vertical="center"/>
    </xf>
    <xf numFmtId="0" fontId="41" fillId="0" borderId="0" xfId="0" applyFont="1" applyFill="1" applyBorder="1" applyAlignment="1">
      <alignment vertical="center"/>
    </xf>
    <xf numFmtId="0" fontId="59" fillId="0" borderId="0" xfId="5" applyFont="1" applyFill="1" applyBorder="1" applyAlignment="1">
      <alignment horizontal="center" vertical="center" wrapText="1"/>
    </xf>
    <xf numFmtId="0" fontId="59" fillId="0" borderId="0" xfId="0" applyFont="1" applyFill="1" applyBorder="1" applyAlignment="1">
      <alignment vertical="center"/>
    </xf>
    <xf numFmtId="168" fontId="4" fillId="0" borderId="1"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wrapText="1"/>
    </xf>
    <xf numFmtId="0" fontId="4" fillId="0" borderId="0" xfId="0" applyFont="1" applyFill="1" applyBorder="1" applyAlignment="1" applyProtection="1">
      <alignment horizontal="left" vertical="center"/>
    </xf>
    <xf numFmtId="0" fontId="4" fillId="0" borderId="0" xfId="0" applyFont="1" applyFill="1" applyBorder="1" applyProtection="1">
      <alignment vertical="center"/>
    </xf>
    <xf numFmtId="0" fontId="10" fillId="0" borderId="0" xfId="0" applyFont="1" applyFill="1" applyBorder="1" applyAlignment="1" applyProtection="1">
      <alignment vertical="center"/>
      <protection locked="0"/>
    </xf>
    <xf numFmtId="0" fontId="4" fillId="0" borderId="0" xfId="0" applyFont="1" applyFill="1" applyBorder="1" applyAlignment="1" applyProtection="1">
      <alignment horizontal="center" vertical="center" wrapText="1"/>
    </xf>
    <xf numFmtId="9" fontId="4" fillId="0" borderId="0" xfId="0" applyNumberFormat="1" applyFont="1" applyFill="1" applyBorder="1" applyAlignment="1" applyProtection="1">
      <alignment horizontal="center" vertical="center"/>
      <protection locked="0"/>
    </xf>
    <xf numFmtId="168" fontId="4" fillId="0" borderId="0"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horizontal="center" vertical="center" wrapText="1"/>
    </xf>
    <xf numFmtId="0" fontId="10" fillId="0" borderId="0" xfId="0" applyFont="1" applyFill="1" applyBorder="1" applyAlignment="1" applyProtection="1">
      <alignment horizontal="left" vertical="center" wrapText="1"/>
    </xf>
    <xf numFmtId="0" fontId="44" fillId="0" borderId="0"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4" fillId="2" borderId="1" xfId="0" applyFont="1" applyFill="1" applyBorder="1" applyAlignment="1" applyProtection="1">
      <alignment horizontal="left" vertical="center" wrapText="1"/>
      <protection locked="0"/>
    </xf>
    <xf numFmtId="0" fontId="59" fillId="5" borderId="1" xfId="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4" fillId="0" borderId="0" xfId="2" applyFont="1" applyFill="1" applyBorder="1" applyAlignment="1" applyProtection="1">
      <alignment vertical="center" wrapText="1"/>
    </xf>
    <xf numFmtId="0" fontId="56" fillId="0" borderId="1" xfId="0" applyFont="1" applyFill="1" applyBorder="1" applyAlignment="1" applyProtection="1">
      <alignment horizontal="center" vertical="center"/>
    </xf>
    <xf numFmtId="0" fontId="52" fillId="0" borderId="1" xfId="0" applyFont="1" applyBorder="1" applyAlignment="1">
      <alignment horizontal="center" vertical="center"/>
    </xf>
    <xf numFmtId="0" fontId="22" fillId="0" borderId="0" xfId="2" applyFont="1" applyFill="1" applyBorder="1" applyAlignment="1" applyProtection="1">
      <alignment vertical="top" wrapText="1"/>
    </xf>
    <xf numFmtId="0" fontId="6" fillId="0" borderId="0" xfId="0" applyFont="1" applyFill="1">
      <alignment vertical="center"/>
    </xf>
    <xf numFmtId="169" fontId="3" fillId="0" borderId="1" xfId="0" applyNumberFormat="1" applyFont="1" applyFill="1" applyBorder="1" applyAlignment="1" applyProtection="1">
      <alignment horizontal="center" vertical="center"/>
    </xf>
    <xf numFmtId="0" fontId="56" fillId="0" borderId="0" xfId="0" applyFont="1" applyFill="1" applyBorder="1" applyAlignment="1" applyProtection="1">
      <alignment horizontal="center" vertical="center"/>
    </xf>
    <xf numFmtId="0" fontId="41" fillId="0" borderId="1" xfId="0" applyFont="1" applyBorder="1" applyAlignment="1">
      <alignment horizontal="center" vertical="center"/>
    </xf>
    <xf numFmtId="164" fontId="41" fillId="0" borderId="1" xfId="0" applyNumberFormat="1" applyFont="1" applyBorder="1" applyAlignment="1" applyProtection="1">
      <alignment horizontal="center" vertical="center"/>
    </xf>
    <xf numFmtId="0" fontId="41" fillId="0" borderId="1" xfId="0" applyFont="1" applyBorder="1" applyAlignment="1" applyProtection="1">
      <alignment horizontal="center" vertical="center"/>
    </xf>
    <xf numFmtId="0" fontId="41" fillId="0" borderId="1" xfId="0" applyFont="1" applyFill="1" applyBorder="1" applyAlignment="1" applyProtection="1">
      <alignment horizontal="right" vertical="center" wrapText="1"/>
    </xf>
    <xf numFmtId="0" fontId="10" fillId="0" borderId="1" xfId="2" applyFont="1" applyFill="1" applyBorder="1" applyAlignment="1" applyProtection="1">
      <alignment horizontal="center" vertical="center" wrapText="1"/>
    </xf>
    <xf numFmtId="0" fontId="8" fillId="0" borderId="1" xfId="0" applyFont="1" applyFill="1" applyBorder="1" applyAlignment="1" applyProtection="1">
      <alignment horizontal="right" vertical="center" wrapText="1"/>
    </xf>
    <xf numFmtId="0" fontId="28" fillId="0" borderId="0" xfId="0" applyFont="1" applyAlignment="1" applyProtection="1">
      <alignment vertical="center" wrapText="1"/>
    </xf>
    <xf numFmtId="0" fontId="4" fillId="0" borderId="1" xfId="0" applyFont="1" applyBorder="1" applyAlignment="1" applyProtection="1">
      <alignment horizontal="center" vertical="center"/>
    </xf>
    <xf numFmtId="0" fontId="8" fillId="0" borderId="1"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2" borderId="1" xfId="0" applyFont="1" applyFill="1" applyBorder="1" applyAlignment="1" applyProtection="1">
      <alignment horizontal="left" vertical="center" wrapText="1"/>
      <protection locked="0"/>
    </xf>
    <xf numFmtId="0" fontId="26" fillId="0" borderId="1" xfId="0" applyFont="1" applyBorder="1" applyAlignment="1" applyProtection="1">
      <alignment horizontal="center" vertical="center" wrapText="1"/>
    </xf>
    <xf numFmtId="0" fontId="26" fillId="0" borderId="1" xfId="0" applyFont="1" applyBorder="1" applyAlignment="1" applyProtection="1">
      <alignment horizontal="center" vertical="center"/>
    </xf>
    <xf numFmtId="0" fontId="4" fillId="2" borderId="1" xfId="2" applyFont="1" applyFill="1" applyBorder="1" applyAlignment="1" applyProtection="1">
      <alignment horizontal="left" vertical="center" wrapText="1"/>
    </xf>
    <xf numFmtId="0" fontId="4" fillId="0" borderId="1" xfId="0" applyFont="1" applyBorder="1" applyAlignment="1" applyProtection="1">
      <alignment horizontal="left" vertical="center"/>
      <protection locked="0"/>
    </xf>
    <xf numFmtId="0" fontId="4" fillId="2" borderId="1" xfId="0" applyFont="1" applyFill="1" applyBorder="1" applyAlignment="1" applyProtection="1">
      <alignment horizontal="left" vertical="center" wrapText="1"/>
      <protection locked="0"/>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0" fillId="5" borderId="1" xfId="1" applyFont="1" applyFill="1" applyBorder="1" applyAlignment="1" applyProtection="1">
      <alignment horizontal="center" vertical="center" wrapText="1"/>
    </xf>
    <xf numFmtId="0" fontId="4" fillId="0" borderId="1" xfId="1" applyFont="1" applyFill="1" applyBorder="1" applyAlignment="1" applyProtection="1">
      <alignment horizontal="left" vertical="center" wrapText="1"/>
      <protection locked="0"/>
    </xf>
    <xf numFmtId="0" fontId="4" fillId="2" borderId="1" xfId="1" applyFont="1" applyFill="1" applyBorder="1" applyAlignment="1" applyProtection="1">
      <alignment horizontal="left" vertical="center" wrapText="1"/>
      <protection locked="0"/>
    </xf>
    <xf numFmtId="0" fontId="41" fillId="0" borderId="0" xfId="0" applyFont="1" applyAlignment="1"/>
    <xf numFmtId="0" fontId="3" fillId="0" borderId="0" xfId="6" applyFont="1" applyProtection="1">
      <alignment vertical="center"/>
    </xf>
    <xf numFmtId="0" fontId="3" fillId="0" borderId="0" xfId="6" applyFont="1">
      <alignment vertical="center"/>
    </xf>
    <xf numFmtId="0" fontId="12" fillId="0" borderId="9" xfId="6" applyFont="1" applyBorder="1" applyAlignment="1" applyProtection="1">
      <alignment horizontal="left" vertical="center"/>
    </xf>
    <xf numFmtId="0" fontId="12" fillId="0" borderId="0" xfId="6" applyFont="1" applyBorder="1" applyAlignment="1" applyProtection="1">
      <alignment vertical="center"/>
    </xf>
    <xf numFmtId="0" fontId="3" fillId="0" borderId="0" xfId="6" applyFont="1" applyFill="1" applyProtection="1">
      <alignment vertical="center"/>
      <protection locked="0"/>
    </xf>
    <xf numFmtId="0" fontId="60" fillId="0" borderId="0" xfId="6" applyFont="1" applyFill="1" applyProtection="1">
      <alignment vertical="center"/>
      <protection locked="0"/>
    </xf>
    <xf numFmtId="0" fontId="4" fillId="2" borderId="1" xfId="6" applyFont="1" applyFill="1" applyBorder="1" applyAlignment="1" applyProtection="1">
      <alignment horizontal="left" vertical="center" wrapText="1"/>
      <protection locked="0"/>
    </xf>
    <xf numFmtId="0" fontId="5" fillId="0" borderId="1" xfId="1" applyFont="1" applyFill="1" applyBorder="1" applyAlignment="1" applyProtection="1">
      <alignment horizontal="left" vertical="center" wrapText="1"/>
      <protection locked="0"/>
    </xf>
    <xf numFmtId="0" fontId="8" fillId="0" borderId="9" xfId="6" applyFont="1" applyBorder="1" applyAlignment="1" applyProtection="1">
      <alignment vertical="center" wrapText="1"/>
      <protection locked="0"/>
    </xf>
    <xf numFmtId="0" fontId="8" fillId="0" borderId="0" xfId="6" applyFont="1" applyBorder="1" applyAlignment="1" applyProtection="1">
      <alignment vertical="center" wrapText="1"/>
      <protection locked="0"/>
    </xf>
    <xf numFmtId="0" fontId="4" fillId="0" borderId="9" xfId="1" applyFont="1" applyBorder="1" applyAlignment="1" applyProtection="1">
      <alignment vertical="center" wrapText="1"/>
    </xf>
    <xf numFmtId="0" fontId="4" fillId="0" borderId="0" xfId="1" applyFont="1" applyBorder="1" applyAlignment="1" applyProtection="1">
      <alignment vertical="center" wrapText="1"/>
    </xf>
    <xf numFmtId="0" fontId="4" fillId="0" borderId="1" xfId="0" applyNumberFormat="1" applyFont="1" applyFill="1" applyBorder="1" applyAlignment="1" applyProtection="1">
      <alignment horizontal="center" vertical="center"/>
    </xf>
    <xf numFmtId="0" fontId="4" fillId="0" borderId="2" xfId="0" applyFont="1" applyBorder="1" applyAlignment="1" applyProtection="1">
      <alignment horizontal="left" vertical="center"/>
    </xf>
    <xf numFmtId="0" fontId="4" fillId="0" borderId="3" xfId="0" applyFont="1" applyBorder="1" applyAlignment="1" applyProtection="1">
      <alignment horizontal="left" vertical="center"/>
    </xf>
    <xf numFmtId="0" fontId="8" fillId="0" borderId="2" xfId="0" applyFont="1" applyBorder="1" applyAlignment="1" applyProtection="1">
      <alignment horizontal="left" vertical="center"/>
    </xf>
    <xf numFmtId="0" fontId="8" fillId="0" borderId="3" xfId="0" applyFont="1" applyBorder="1" applyAlignment="1" applyProtection="1">
      <alignment horizontal="left" vertical="center"/>
    </xf>
    <xf numFmtId="0" fontId="4" fillId="2" borderId="1" xfId="2" applyFont="1" applyFill="1" applyBorder="1" applyAlignment="1" applyProtection="1">
      <alignment horizontal="left" vertical="center" wrapText="1"/>
    </xf>
    <xf numFmtId="0" fontId="4" fillId="0" borderId="1" xfId="2" applyFont="1" applyBorder="1" applyAlignment="1" applyProtection="1">
      <alignment horizontal="left" vertical="center" wrapText="1"/>
    </xf>
    <xf numFmtId="0" fontId="22" fillId="0" borderId="1" xfId="0" applyFont="1" applyBorder="1" applyAlignment="1" applyProtection="1">
      <alignment horizontal="left" vertical="center" wrapText="1"/>
    </xf>
    <xf numFmtId="0" fontId="41" fillId="0" borderId="1" xfId="0" applyFont="1" applyBorder="1" applyAlignment="1">
      <alignment horizontal="left" vertical="center" wrapText="1"/>
    </xf>
    <xf numFmtId="0" fontId="22" fillId="0" borderId="1" xfId="0" applyFont="1" applyBorder="1" applyAlignment="1">
      <alignment horizontal="left" vertical="center" wrapText="1"/>
    </xf>
    <xf numFmtId="9" fontId="41"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1"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59" fillId="3" borderId="1" xfId="0" applyFont="1" applyFill="1" applyBorder="1" applyAlignment="1">
      <alignment horizontal="left" vertical="center" wrapText="1"/>
    </xf>
    <xf numFmtId="0" fontId="46" fillId="3" borderId="1" xfId="0" applyFont="1" applyFill="1" applyBorder="1" applyAlignment="1">
      <alignment horizontal="left" vertical="center" wrapText="1"/>
    </xf>
    <xf numFmtId="0" fontId="10" fillId="0" borderId="1" xfId="0" applyFont="1" applyBorder="1" applyAlignment="1">
      <alignment horizontal="center" vertical="center" wrapText="1"/>
    </xf>
    <xf numFmtId="0" fontId="59" fillId="0" borderId="1" xfId="5" applyFont="1" applyFill="1" applyBorder="1" applyAlignment="1">
      <alignment horizontal="center" vertical="center" wrapText="1"/>
    </xf>
    <xf numFmtId="0" fontId="41" fillId="0" borderId="1" xfId="0" applyFont="1" applyFill="1" applyBorder="1" applyAlignment="1">
      <alignment horizontal="center" vertical="center"/>
    </xf>
    <xf numFmtId="0" fontId="41" fillId="0" borderId="0" xfId="0" applyFont="1" applyFill="1" applyBorder="1" applyAlignment="1">
      <alignment vertical="center" wrapText="1"/>
    </xf>
    <xf numFmtId="0" fontId="8" fillId="0" borderId="0" xfId="0" applyFont="1" applyFill="1" applyBorder="1" applyAlignment="1">
      <alignment horizontal="left" vertical="top" wrapText="1"/>
    </xf>
    <xf numFmtId="0" fontId="41" fillId="0" borderId="0" xfId="0" applyFont="1" applyFill="1" applyBorder="1" applyAlignment="1">
      <alignment horizontal="left" vertical="center" wrapText="1"/>
    </xf>
    <xf numFmtId="0" fontId="41" fillId="0" borderId="0" xfId="0" applyFont="1" applyFill="1" applyBorder="1" applyAlignment="1">
      <alignment vertical="top" wrapText="1"/>
    </xf>
    <xf numFmtId="0" fontId="52" fillId="0" borderId="0" xfId="0" applyFont="1" applyFill="1" applyBorder="1" applyAlignment="1">
      <alignment vertical="top"/>
    </xf>
    <xf numFmtId="0" fontId="41" fillId="0" borderId="0" xfId="0" applyFont="1" applyFill="1" applyBorder="1" applyAlignment="1">
      <alignment horizontal="center" vertical="center"/>
    </xf>
    <xf numFmtId="0" fontId="52" fillId="0" borderId="0" xfId="0" applyFont="1" applyFill="1" applyBorder="1" applyAlignment="1">
      <alignment horizontal="center" vertical="center"/>
    </xf>
    <xf numFmtId="0" fontId="41" fillId="0" borderId="0" xfId="0" applyFont="1" applyFill="1" applyBorder="1" applyAlignment="1">
      <alignment horizontal="center" vertical="center" wrapText="1"/>
    </xf>
    <xf numFmtId="0" fontId="41" fillId="0" borderId="0" xfId="0" applyFont="1" applyFill="1" applyBorder="1" applyAlignment="1">
      <alignment horizontal="center" vertical="top" wrapText="1"/>
    </xf>
    <xf numFmtId="0" fontId="41" fillId="0" borderId="0" xfId="0" applyFont="1" applyFill="1" applyBorder="1" applyAlignment="1">
      <alignment horizontal="center" vertical="top"/>
    </xf>
    <xf numFmtId="0" fontId="52" fillId="0" borderId="0" xfId="0" applyFont="1" applyFill="1" applyBorder="1" applyAlignment="1">
      <alignment horizontal="center" vertical="top"/>
    </xf>
    <xf numFmtId="0" fontId="52" fillId="0" borderId="0" xfId="0" applyFont="1" applyFill="1" applyBorder="1" applyAlignment="1">
      <alignment horizontal="center" vertical="center" wrapText="1"/>
    </xf>
    <xf numFmtId="0" fontId="59" fillId="0" borderId="0" xfId="5" applyFont="1" applyFill="1" applyBorder="1" applyAlignment="1">
      <alignment horizontal="center" vertical="center" wrapText="1"/>
    </xf>
    <xf numFmtId="0" fontId="31" fillId="0" borderId="0"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6"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9" fontId="44" fillId="0" borderId="0" xfId="0" applyNumberFormat="1" applyFont="1" applyFill="1" applyBorder="1" applyAlignment="1">
      <alignment horizontal="center" vertical="center" wrapText="1"/>
    </xf>
    <xf numFmtId="0" fontId="46" fillId="0" borderId="0" xfId="0" applyFont="1" applyFill="1" applyBorder="1" applyAlignment="1">
      <alignment horizontal="left" vertical="center" wrapText="1"/>
    </xf>
    <xf numFmtId="0" fontId="44" fillId="0" borderId="0" xfId="0" applyFont="1" applyFill="1" applyBorder="1" applyAlignment="1">
      <alignment horizontal="center" vertical="center" wrapText="1"/>
    </xf>
    <xf numFmtId="0" fontId="4" fillId="0" borderId="0" xfId="0" applyFont="1" applyFill="1" applyBorder="1" applyAlignment="1">
      <alignment horizontal="left" vertical="top" wrapText="1"/>
    </xf>
    <xf numFmtId="0" fontId="45" fillId="0" borderId="0" xfId="0" applyFont="1" applyFill="1" applyBorder="1" applyAlignment="1">
      <alignment horizontal="center" vertical="center" wrapText="1"/>
    </xf>
    <xf numFmtId="0" fontId="46" fillId="0" borderId="0"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4" fillId="0" borderId="2" xfId="0" applyFont="1" applyBorder="1" applyAlignment="1">
      <alignment horizontal="left" vertical="center" wrapText="1"/>
    </xf>
    <xf numFmtId="0" fontId="4" fillId="0" borderId="9" xfId="0" applyFont="1" applyBorder="1" applyAlignment="1">
      <alignment horizontal="left" vertical="center" wrapText="1"/>
    </xf>
    <xf numFmtId="0" fontId="4" fillId="0" borderId="3" xfId="0" applyFont="1" applyBorder="1" applyAlignment="1">
      <alignment horizontal="left" vertical="center" wrapText="1"/>
    </xf>
    <xf numFmtId="0" fontId="38" fillId="0" borderId="0" xfId="0" applyFont="1" applyAlignment="1">
      <alignment horizontal="center" vertical="center"/>
    </xf>
    <xf numFmtId="0" fontId="29" fillId="0" borderId="0" xfId="0" applyFont="1" applyAlignment="1" applyProtection="1">
      <alignment horizontal="center" wrapText="1"/>
    </xf>
    <xf numFmtId="0" fontId="29" fillId="0" borderId="0" xfId="0" applyFont="1" applyAlignment="1" applyProtection="1">
      <alignment horizontal="center"/>
    </xf>
    <xf numFmtId="0" fontId="31" fillId="0" borderId="0" xfId="0" applyFont="1" applyAlignment="1">
      <alignment horizontal="left" vertical="center" wrapText="1"/>
    </xf>
    <xf numFmtId="0" fontId="31" fillId="0" borderId="0" xfId="0" applyFont="1" applyAlignment="1">
      <alignment horizontal="left" vertical="center"/>
    </xf>
    <xf numFmtId="0" fontId="26" fillId="0" borderId="0" xfId="0" applyFont="1" applyAlignment="1">
      <alignment horizontal="left" vertical="center" wrapText="1"/>
    </xf>
    <xf numFmtId="0" fontId="4" fillId="2"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1" fillId="0" borderId="1" xfId="0" applyFont="1" applyFill="1" applyBorder="1" applyAlignment="1">
      <alignment vertical="top" wrapText="1"/>
    </xf>
    <xf numFmtId="0" fontId="52" fillId="0" borderId="1" xfId="0" applyFont="1" applyFill="1" applyBorder="1" applyAlignment="1">
      <alignment vertical="top"/>
    </xf>
    <xf numFmtId="0" fontId="41" fillId="0" borderId="0" xfId="0" applyFont="1" applyAlignment="1">
      <alignment horizontal="left" vertical="center" wrapText="1"/>
    </xf>
    <xf numFmtId="0" fontId="4" fillId="0" borderId="0" xfId="0" applyFont="1" applyAlignment="1">
      <alignment horizontal="left" vertical="top" wrapText="1"/>
    </xf>
    <xf numFmtId="0" fontId="4" fillId="0" borderId="2"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0" xfId="0" applyFont="1" applyBorder="1" applyAlignment="1">
      <alignment horizontal="left" vertical="center" wrapText="1"/>
    </xf>
    <xf numFmtId="0" fontId="41" fillId="0" borderId="0" xfId="0" applyFont="1" applyAlignment="1">
      <alignment horizontal="left" vertical="top" wrapText="1"/>
    </xf>
    <xf numFmtId="0" fontId="26" fillId="0" borderId="1" xfId="0" applyFont="1" applyBorder="1" applyAlignment="1">
      <alignment horizontal="center" vertical="center"/>
    </xf>
    <xf numFmtId="0" fontId="57" fillId="0" borderId="1" xfId="0" applyFont="1" applyBorder="1" applyAlignment="1">
      <alignment horizontal="center" vertical="center" wrapText="1"/>
    </xf>
    <xf numFmtId="0" fontId="59" fillId="0" borderId="1" xfId="0" applyFont="1" applyBorder="1" applyAlignment="1">
      <alignment horizontal="center" vertical="center" wrapText="1"/>
    </xf>
    <xf numFmtId="0" fontId="10" fillId="3" borderId="1" xfId="0" applyFont="1" applyFill="1" applyBorder="1" applyAlignment="1">
      <alignment horizontal="left" vertical="center" wrapText="1"/>
    </xf>
    <xf numFmtId="0" fontId="41" fillId="0" borderId="1" xfId="0" applyFont="1" applyFill="1" applyBorder="1" applyAlignment="1" applyProtection="1">
      <alignment horizontal="left" vertical="center" wrapText="1"/>
    </xf>
    <xf numFmtId="0" fontId="4" fillId="0" borderId="1" xfId="0" applyFont="1" applyBorder="1" applyAlignment="1" applyProtection="1">
      <alignment horizontal="center" vertical="top"/>
      <protection locked="0"/>
    </xf>
    <xf numFmtId="0" fontId="10" fillId="0" borderId="1" xfId="0" applyFont="1" applyBorder="1" applyAlignment="1" applyProtection="1">
      <alignment horizontal="left" vertical="center" wrapText="1"/>
    </xf>
    <xf numFmtId="0" fontId="4" fillId="0" borderId="1" xfId="0" applyFont="1" applyBorder="1" applyAlignment="1" applyProtection="1">
      <alignment horizontal="center" vertical="center" wrapText="1"/>
    </xf>
    <xf numFmtId="0" fontId="37" fillId="0" borderId="1" xfId="0" applyFont="1" applyBorder="1" applyAlignment="1" applyProtection="1">
      <alignment horizontal="center" vertical="center"/>
      <protection locked="0"/>
    </xf>
    <xf numFmtId="0" fontId="10" fillId="0" borderId="0" xfId="0" applyFont="1" applyBorder="1" applyAlignment="1" applyProtection="1">
      <alignment horizontal="left" vertical="center"/>
    </xf>
    <xf numFmtId="167" fontId="37" fillId="0" borderId="1" xfId="0" applyNumberFormat="1" applyFont="1" applyBorder="1" applyAlignment="1" applyProtection="1">
      <alignment horizontal="center" vertical="center"/>
      <protection locked="0"/>
    </xf>
    <xf numFmtId="168" fontId="4" fillId="0" borderId="1" xfId="0" applyNumberFormat="1" applyFont="1" applyBorder="1" applyAlignment="1" applyProtection="1">
      <alignment horizontal="center" vertical="center"/>
      <protection locked="0"/>
    </xf>
    <xf numFmtId="0" fontId="4" fillId="0" borderId="1" xfId="0" applyFont="1" applyBorder="1" applyAlignment="1" applyProtection="1">
      <alignment horizontal="left" vertical="top" wrapText="1"/>
      <protection locked="0"/>
    </xf>
    <xf numFmtId="0" fontId="4" fillId="0" borderId="0" xfId="0" applyFont="1" applyFill="1" applyBorder="1" applyAlignment="1" applyProtection="1">
      <alignment horizontal="left" vertical="center" wrapText="1"/>
    </xf>
    <xf numFmtId="0" fontId="4" fillId="0"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top"/>
      <protection locked="0"/>
    </xf>
    <xf numFmtId="0" fontId="10" fillId="0" borderId="0" xfId="0" applyFont="1" applyFill="1" applyBorder="1" applyAlignment="1" applyProtection="1">
      <alignment horizontal="left" vertical="top"/>
      <protection locked="0"/>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protection locked="0"/>
    </xf>
    <xf numFmtId="167" fontId="4" fillId="0" borderId="0" xfId="0" applyNumberFormat="1" applyFont="1" applyFill="1" applyBorder="1" applyAlignment="1" applyProtection="1">
      <alignment horizontal="center" vertical="center"/>
    </xf>
    <xf numFmtId="168" fontId="44" fillId="0" borderId="0" xfId="0" applyNumberFormat="1" applyFont="1" applyFill="1" applyBorder="1" applyAlignment="1" applyProtection="1">
      <alignment horizontal="center" vertical="center"/>
    </xf>
    <xf numFmtId="0" fontId="10" fillId="0" borderId="0" xfId="0" applyFont="1" applyFill="1" applyBorder="1" applyAlignment="1" applyProtection="1">
      <alignment horizontal="left" vertical="center" wrapText="1"/>
    </xf>
    <xf numFmtId="0" fontId="44" fillId="0" borderId="0" xfId="0" applyFont="1" applyFill="1" applyBorder="1" applyAlignment="1" applyProtection="1">
      <alignment horizontal="center" vertical="center" wrapText="1"/>
    </xf>
    <xf numFmtId="0" fontId="10" fillId="0" borderId="0" xfId="0" applyFont="1" applyFill="1" applyBorder="1" applyAlignment="1" applyProtection="1">
      <alignment horizontal="left" vertical="center"/>
      <protection locked="0"/>
    </xf>
    <xf numFmtId="166" fontId="36" fillId="0" borderId="0" xfId="0" applyNumberFormat="1"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34" fillId="0" borderId="0" xfId="0" applyFont="1" applyFill="1" applyBorder="1" applyAlignment="1" applyProtection="1">
      <alignment horizontal="center" vertical="center" wrapText="1"/>
    </xf>
    <xf numFmtId="0" fontId="34" fillId="0" borderId="0" xfId="0" applyFont="1" applyFill="1" applyBorder="1" applyAlignment="1" applyProtection="1">
      <alignment horizontal="center" vertical="center"/>
    </xf>
    <xf numFmtId="0" fontId="4" fillId="0" borderId="0" xfId="0" applyFont="1" applyFill="1" applyBorder="1" applyAlignment="1" applyProtection="1">
      <alignment horizontal="left" vertical="center" wrapText="1"/>
      <protection locked="0"/>
    </xf>
    <xf numFmtId="0" fontId="10" fillId="0" borderId="0" xfId="0" applyFont="1" applyFill="1" applyBorder="1" applyAlignment="1" applyProtection="1">
      <alignment horizontal="center" vertical="center" wrapText="1"/>
    </xf>
    <xf numFmtId="0" fontId="34" fillId="0" borderId="0" xfId="0" applyFont="1" applyAlignment="1" applyProtection="1">
      <alignment horizontal="center" vertical="center" wrapText="1"/>
    </xf>
    <xf numFmtId="0" fontId="34" fillId="0" borderId="0" xfId="0" applyFont="1" applyAlignment="1" applyProtection="1">
      <alignment horizontal="center" vertical="center"/>
    </xf>
    <xf numFmtId="0" fontId="44" fillId="0"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xf>
    <xf numFmtId="0" fontId="10" fillId="0" borderId="1" xfId="0" applyFont="1" applyBorder="1" applyAlignment="1" applyProtection="1">
      <alignment horizontal="left" vertical="center"/>
    </xf>
    <xf numFmtId="166" fontId="36" fillId="0" borderId="1" xfId="0" applyNumberFormat="1" applyFont="1" applyBorder="1" applyAlignment="1" applyProtection="1">
      <alignment horizontal="center" vertical="center"/>
      <protection locked="0"/>
    </xf>
    <xf numFmtId="0" fontId="10" fillId="0" borderId="1" xfId="0" applyFont="1" applyBorder="1" applyAlignment="1" applyProtection="1">
      <alignment horizontal="left" vertical="center"/>
      <protection locked="0"/>
    </xf>
    <xf numFmtId="0" fontId="59" fillId="0" borderId="1" xfId="0" applyFont="1" applyBorder="1" applyAlignment="1" applyProtection="1">
      <alignment horizontal="left" vertical="center" wrapText="1"/>
    </xf>
    <xf numFmtId="0" fontId="10" fillId="6" borderId="1" xfId="6" applyFont="1" applyFill="1" applyBorder="1" applyAlignment="1" applyProtection="1">
      <alignment horizontal="center" vertical="center"/>
    </xf>
    <xf numFmtId="0" fontId="10" fillId="0" borderId="0" xfId="6" applyFont="1" applyBorder="1" applyAlignment="1" applyProtection="1">
      <alignment horizontal="right" vertical="center" wrapText="1"/>
    </xf>
    <xf numFmtId="0" fontId="10" fillId="0" borderId="9" xfId="6" applyFont="1" applyBorder="1" applyAlignment="1" applyProtection="1">
      <alignment horizontal="center" vertical="center" wrapText="1"/>
    </xf>
    <xf numFmtId="0" fontId="10" fillId="0" borderId="5" xfId="6" applyFont="1" applyBorder="1" applyAlignment="1" applyProtection="1">
      <alignment horizontal="right" vertical="center" wrapText="1"/>
    </xf>
    <xf numFmtId="0" fontId="15" fillId="0" borderId="0" xfId="6" applyFont="1" applyAlignment="1" applyProtection="1">
      <alignment horizontal="center" vertical="center" wrapText="1"/>
    </xf>
    <xf numFmtId="0" fontId="41" fillId="0" borderId="7" xfId="1" applyFont="1" applyBorder="1" applyAlignment="1" applyProtection="1">
      <alignment horizontal="left" vertical="center" wrapText="1"/>
    </xf>
    <xf numFmtId="0" fontId="12" fillId="0" borderId="0" xfId="6" applyFont="1" applyBorder="1" applyAlignment="1" applyProtection="1">
      <alignment horizontal="left" vertical="center"/>
    </xf>
    <xf numFmtId="0" fontId="9" fillId="0" borderId="7" xfId="6" applyFont="1" applyBorder="1" applyAlignment="1" applyProtection="1">
      <alignment horizontal="left" vertical="center" wrapText="1"/>
      <protection locked="0"/>
    </xf>
    <xf numFmtId="0" fontId="8" fillId="0" borderId="7" xfId="6" applyFont="1" applyBorder="1" applyAlignment="1" applyProtection="1">
      <alignment horizontal="left" vertical="center" wrapText="1"/>
      <protection locked="0"/>
    </xf>
    <xf numFmtId="0" fontId="8" fillId="0" borderId="7" xfId="6" applyFont="1" applyBorder="1" applyAlignment="1" applyProtection="1">
      <alignment horizontal="center" vertical="center"/>
    </xf>
    <xf numFmtId="0" fontId="22" fillId="0" borderId="0" xfId="1" applyFont="1" applyBorder="1" applyAlignment="1" applyProtection="1">
      <alignment horizontal="right" vertical="center" wrapText="1"/>
    </xf>
    <xf numFmtId="0" fontId="22" fillId="0" borderId="9" xfId="1" applyFont="1" applyBorder="1" applyAlignment="1" applyProtection="1">
      <alignment horizontal="center" vertical="center" wrapText="1"/>
    </xf>
    <xf numFmtId="0" fontId="4" fillId="0" borderId="0" xfId="1" applyFont="1" applyBorder="1" applyAlignment="1" applyProtection="1">
      <alignment horizontal="right" vertical="center" wrapText="1"/>
    </xf>
    <xf numFmtId="0" fontId="10" fillId="6" borderId="2" xfId="6" applyFont="1" applyFill="1" applyBorder="1" applyAlignment="1" applyProtection="1">
      <alignment horizontal="center" vertical="center"/>
    </xf>
    <xf numFmtId="0" fontId="10" fillId="6" borderId="9" xfId="6" applyFont="1" applyFill="1" applyBorder="1" applyAlignment="1" applyProtection="1">
      <alignment horizontal="center" vertical="center"/>
    </xf>
    <xf numFmtId="0" fontId="10" fillId="6" borderId="3" xfId="6" applyFont="1" applyFill="1" applyBorder="1" applyAlignment="1" applyProtection="1">
      <alignment horizontal="center" vertical="center"/>
    </xf>
    <xf numFmtId="0" fontId="10" fillId="4" borderId="1" xfId="2" applyFont="1" applyFill="1" applyBorder="1" applyAlignment="1" applyProtection="1">
      <alignment horizontal="left" vertical="center" wrapText="1"/>
    </xf>
    <xf numFmtId="0" fontId="41" fillId="2" borderId="1" xfId="2" applyFont="1" applyFill="1" applyBorder="1" applyAlignment="1" applyProtection="1">
      <alignment horizontal="left" vertical="center" wrapText="1"/>
    </xf>
    <xf numFmtId="0" fontId="4" fillId="2" borderId="1" xfId="2" applyFont="1" applyFill="1" applyBorder="1" applyAlignment="1" applyProtection="1">
      <alignment horizontal="left" vertical="center" wrapText="1"/>
    </xf>
    <xf numFmtId="0" fontId="63" fillId="0" borderId="1" xfId="2" applyFont="1" applyFill="1" applyBorder="1" applyAlignment="1" applyProtection="1">
      <alignment horizontal="left" vertical="center" wrapText="1"/>
    </xf>
    <xf numFmtId="0" fontId="4" fillId="0" borderId="1" xfId="2" applyFont="1" applyFill="1" applyBorder="1" applyAlignment="1" applyProtection="1">
      <alignment horizontal="left" vertical="center" wrapText="1"/>
    </xf>
    <xf numFmtId="0" fontId="41" fillId="0" borderId="2" xfId="2" applyFont="1" applyFill="1" applyBorder="1" applyAlignment="1" applyProtection="1">
      <alignment horizontal="left" vertical="center" wrapText="1"/>
    </xf>
    <xf numFmtId="0" fontId="41" fillId="0" borderId="3" xfId="2" applyFont="1" applyFill="1" applyBorder="1" applyAlignment="1" applyProtection="1">
      <alignment horizontal="left" vertical="center" wrapText="1"/>
    </xf>
    <xf numFmtId="0" fontId="4" fillId="0" borderId="1" xfId="0" applyFont="1" applyBorder="1" applyAlignment="1" applyProtection="1">
      <alignment horizontal="left" vertical="center" wrapText="1"/>
    </xf>
    <xf numFmtId="0" fontId="4" fillId="2" borderId="1" xfId="0" applyFont="1" applyFill="1" applyBorder="1" applyAlignment="1" applyProtection="1">
      <alignment vertical="center" wrapText="1"/>
      <protection locked="0"/>
    </xf>
    <xf numFmtId="0" fontId="4" fillId="0" borderId="1" xfId="2" applyFont="1" applyFill="1" applyBorder="1" applyAlignment="1" applyProtection="1">
      <alignment horizontal="right" vertical="center" wrapText="1"/>
    </xf>
    <xf numFmtId="0" fontId="4" fillId="0" borderId="1" xfId="0" applyFont="1" applyBorder="1" applyAlignment="1" applyProtection="1">
      <alignment horizontal="right" vertical="center" wrapText="1"/>
      <protection locked="0"/>
    </xf>
    <xf numFmtId="0" fontId="8" fillId="0" borderId="1" xfId="0" applyFont="1" applyBorder="1" applyAlignment="1" applyProtection="1">
      <alignment horizontal="right" vertical="center"/>
    </xf>
    <xf numFmtId="0" fontId="4" fillId="0" borderId="1" xfId="0" applyFont="1" applyBorder="1" applyAlignment="1" applyProtection="1">
      <alignment horizontal="right" vertical="center" wrapText="1"/>
    </xf>
    <xf numFmtId="0" fontId="8" fillId="0" borderId="1" xfId="2" applyFont="1" applyFill="1" applyBorder="1" applyAlignment="1" applyProtection="1">
      <alignment horizontal="left" vertical="center" wrapText="1"/>
    </xf>
    <xf numFmtId="165" fontId="4" fillId="0" borderId="2" xfId="0" applyNumberFormat="1" applyFont="1" applyFill="1" applyBorder="1" applyAlignment="1" applyProtection="1">
      <alignment horizontal="left" vertical="center"/>
    </xf>
    <xf numFmtId="165" fontId="4" fillId="0" borderId="9" xfId="0" applyNumberFormat="1" applyFont="1" applyFill="1" applyBorder="1" applyAlignment="1" applyProtection="1">
      <alignment horizontal="left" vertical="center"/>
    </xf>
    <xf numFmtId="165" fontId="4" fillId="0" borderId="3" xfId="0" applyNumberFormat="1" applyFont="1" applyFill="1" applyBorder="1" applyAlignment="1" applyProtection="1">
      <alignment horizontal="left" vertical="center"/>
    </xf>
    <xf numFmtId="0" fontId="24" fillId="0" borderId="0" xfId="0" applyFont="1" applyAlignment="1" applyProtection="1">
      <alignment horizontal="center" wrapText="1"/>
    </xf>
    <xf numFmtId="0" fontId="24" fillId="0" borderId="0" xfId="0" applyFont="1" applyAlignment="1" applyProtection="1">
      <alignment horizontal="center"/>
    </xf>
    <xf numFmtId="0" fontId="26" fillId="0" borderId="1" xfId="0" applyFont="1" applyBorder="1" applyAlignment="1" applyProtection="1">
      <alignment horizontal="center" vertical="center" wrapText="1"/>
    </xf>
    <xf numFmtId="0" fontId="26" fillId="0" borderId="1" xfId="0" applyFont="1" applyBorder="1" applyAlignment="1" applyProtection="1">
      <alignment horizontal="center" vertical="center"/>
    </xf>
    <xf numFmtId="0" fontId="26" fillId="0" borderId="1" xfId="0" applyFont="1" applyBorder="1" applyAlignment="1">
      <alignment horizontal="center" vertical="center" wrapText="1"/>
    </xf>
    <xf numFmtId="0" fontId="4" fillId="0" borderId="1" xfId="0" applyFont="1" applyBorder="1" applyAlignment="1" applyProtection="1">
      <alignment horizontal="center" vertical="center"/>
      <protection locked="0"/>
    </xf>
    <xf numFmtId="10" fontId="4" fillId="0" borderId="2" xfId="0" applyNumberFormat="1" applyFont="1" applyFill="1" applyBorder="1" applyAlignment="1" applyProtection="1">
      <alignment horizontal="left" vertical="center"/>
    </xf>
    <xf numFmtId="10" fontId="4" fillId="0" borderId="9" xfId="0" applyNumberFormat="1" applyFont="1" applyFill="1" applyBorder="1" applyAlignment="1" applyProtection="1">
      <alignment horizontal="left" vertical="center"/>
    </xf>
    <xf numFmtId="10" fontId="4" fillId="0" borderId="3" xfId="0" applyNumberFormat="1" applyFont="1" applyFill="1" applyBorder="1" applyAlignment="1" applyProtection="1">
      <alignment horizontal="left" vertical="center"/>
    </xf>
    <xf numFmtId="0" fontId="4" fillId="0" borderId="2"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10" fillId="0" borderId="1" xfId="2" applyFont="1" applyFill="1" applyBorder="1" applyAlignment="1" applyProtection="1">
      <alignment horizontal="left" vertical="center" wrapText="1"/>
    </xf>
    <xf numFmtId="0" fontId="22" fillId="0" borderId="2" xfId="2" applyFont="1" applyFill="1" applyBorder="1" applyAlignment="1" applyProtection="1">
      <alignment horizontal="left" vertical="center" wrapText="1"/>
    </xf>
    <xf numFmtId="0" fontId="22" fillId="0" borderId="3" xfId="2" applyFont="1" applyFill="1" applyBorder="1" applyAlignment="1" applyProtection="1">
      <alignment horizontal="left" vertical="center" wrapText="1"/>
    </xf>
    <xf numFmtId="0" fontId="4" fillId="0" borderId="1" xfId="0" applyFont="1" applyBorder="1" applyAlignment="1" applyProtection="1">
      <alignment vertical="center"/>
      <protection locked="0"/>
    </xf>
    <xf numFmtId="0" fontId="24" fillId="0" borderId="0" xfId="0" applyFont="1" applyAlignment="1">
      <alignment horizontal="center" wrapText="1"/>
    </xf>
    <xf numFmtId="0" fontId="8" fillId="0" borderId="1" xfId="0" applyFont="1" applyBorder="1" applyAlignment="1" applyProtection="1">
      <alignment horizontal="right" vertical="center" wrapText="1"/>
    </xf>
    <xf numFmtId="165" fontId="8" fillId="0" borderId="2" xfId="0" applyNumberFormat="1" applyFont="1" applyFill="1" applyBorder="1" applyAlignment="1" applyProtection="1">
      <alignment horizontal="left" vertical="center"/>
    </xf>
    <xf numFmtId="165" fontId="8" fillId="0" borderId="9" xfId="0" applyNumberFormat="1" applyFont="1" applyFill="1" applyBorder="1" applyAlignment="1" applyProtection="1">
      <alignment horizontal="left" vertical="center"/>
    </xf>
    <xf numFmtId="165" fontId="8" fillId="0" borderId="3" xfId="0" applyNumberFormat="1" applyFont="1" applyFill="1" applyBorder="1" applyAlignment="1" applyProtection="1">
      <alignment horizontal="left" vertical="center"/>
    </xf>
    <xf numFmtId="0" fontId="3" fillId="0" borderId="1" xfId="0" applyFont="1" applyBorder="1" applyAlignment="1">
      <alignment horizontal="center" vertical="center" wrapText="1"/>
    </xf>
    <xf numFmtId="0" fontId="4" fillId="0" borderId="1" xfId="0" applyFont="1" applyBorder="1" applyAlignment="1" applyProtection="1">
      <alignment horizontal="left" vertical="center"/>
      <protection locked="0"/>
    </xf>
    <xf numFmtId="0" fontId="19" fillId="0" borderId="0" xfId="0" applyFont="1" applyAlignment="1">
      <alignment horizontal="center" wrapText="1"/>
    </xf>
    <xf numFmtId="0" fontId="19" fillId="0" borderId="0" xfId="0" applyFont="1" applyAlignment="1">
      <alignment horizontal="center"/>
    </xf>
    <xf numFmtId="0" fontId="3" fillId="0" borderId="1" xfId="0" applyFont="1" applyBorder="1" applyAlignment="1">
      <alignment horizontal="center" vertical="center"/>
    </xf>
    <xf numFmtId="0" fontId="4" fillId="2" borderId="2" xfId="2" applyFont="1" applyFill="1" applyBorder="1" applyAlignment="1" applyProtection="1">
      <alignment horizontal="left" vertical="center" wrapText="1"/>
    </xf>
    <xf numFmtId="0" fontId="4" fillId="2" borderId="3" xfId="2" applyFont="1" applyFill="1" applyBorder="1" applyAlignment="1" applyProtection="1">
      <alignment horizontal="left" vertical="center" wrapText="1"/>
    </xf>
    <xf numFmtId="0" fontId="8" fillId="0" borderId="1" xfId="0" applyFont="1" applyBorder="1" applyAlignment="1" applyProtection="1">
      <alignment horizontal="center" vertical="center" wrapText="1"/>
    </xf>
    <xf numFmtId="0" fontId="4" fillId="0" borderId="1" xfId="2" applyFont="1" applyBorder="1" applyAlignment="1" applyProtection="1">
      <alignment horizontal="left" vertical="center" wrapText="1"/>
    </xf>
    <xf numFmtId="0" fontId="41" fillId="0" borderId="1" xfId="2" applyFont="1" applyBorder="1" applyAlignment="1" applyProtection="1">
      <alignment horizontal="left" vertical="center" wrapText="1"/>
    </xf>
    <xf numFmtId="0" fontId="8" fillId="0" borderId="1" xfId="0" applyFont="1" applyBorder="1" applyAlignment="1" applyProtection="1">
      <alignment horizontal="left" vertical="center"/>
      <protection locked="0"/>
    </xf>
    <xf numFmtId="0" fontId="10" fillId="4" borderId="1" xfId="2" applyFont="1" applyFill="1" applyBorder="1" applyAlignment="1" applyProtection="1">
      <alignment horizontal="center" vertical="center" wrapText="1"/>
    </xf>
    <xf numFmtId="165" fontId="4" fillId="0" borderId="2" xfId="0" applyNumberFormat="1" applyFont="1" applyBorder="1" applyAlignment="1" applyProtection="1">
      <alignment horizontal="left" vertical="center"/>
    </xf>
    <xf numFmtId="165" fontId="4" fillId="0" borderId="9" xfId="0" applyNumberFormat="1" applyFont="1" applyBorder="1" applyAlignment="1" applyProtection="1">
      <alignment horizontal="left" vertical="center"/>
    </xf>
    <xf numFmtId="165" fontId="4" fillId="0" borderId="3" xfId="0" applyNumberFormat="1" applyFont="1" applyBorder="1" applyAlignment="1" applyProtection="1">
      <alignment horizontal="left" vertical="center"/>
    </xf>
    <xf numFmtId="0" fontId="24" fillId="0" borderId="0" xfId="0" applyFont="1" applyAlignment="1">
      <alignment horizontal="center"/>
    </xf>
  </cellXfs>
  <cellStyles count="7">
    <cellStyle name="Blatt1" xfId="5" xr:uid="{00000000-0005-0000-0000-000000000000}"/>
    <cellStyle name="Normal" xfId="0" builtinId="0"/>
    <cellStyle name="Normal_PCBC 9105" xfId="2" xr:uid="{00000000-0005-0000-0000-000001000000}"/>
    <cellStyle name="常规 2" xfId="3" xr:uid="{00000000-0005-0000-0000-000003000000}"/>
    <cellStyle name="常规 2 2" xfId="6" xr:uid="{00000000-0005-0000-0000-000004000000}"/>
    <cellStyle name="常规 4" xfId="4" xr:uid="{00000000-0005-0000-0000-000005000000}"/>
    <cellStyle name="常规_跟进报告列表（Blank form)" xfId="1" xr:uid="{00000000-0005-0000-0000-000006000000}"/>
  </cellStyles>
  <dxfs count="0"/>
  <tableStyles count="0" defaultTableStyle="TableStyleMedium2" defaultPivotStyle="PivotStyleLight16"/>
  <colors>
    <mruColors>
      <color rgb="FF3333FF"/>
      <color rgb="FF660033"/>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8.png"/></Relationships>
</file>

<file path=xl/drawings/_rels/drawing8.xml.rels><?xml version="1.0" encoding="UTF-8" standalone="yes"?>
<Relationships xmlns="http://schemas.openxmlformats.org/package/2006/relationships"><Relationship Id="rId1" Type="http://schemas.openxmlformats.org/officeDocument/2006/relationships/image" Target="../media/image9.png"/></Relationships>
</file>

<file path=xl/drawings/_rels/drawing9.xml.rels><?xml version="1.0" encoding="UTF-8" standalone="yes"?>
<Relationships xmlns="http://schemas.openxmlformats.org/package/2006/relationships"><Relationship Id="rId1" Type="http://schemas.openxmlformats.org/officeDocument/2006/relationships/image" Target="../media/image10.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16517</xdr:rowOff>
    </xdr:from>
    <xdr:to>
      <xdr:col>4</xdr:col>
      <xdr:colOff>276225</xdr:colOff>
      <xdr:row>1</xdr:row>
      <xdr:rowOff>40633</xdr:rowOff>
    </xdr:to>
    <xdr:pic>
      <xdr:nvPicPr>
        <xdr:cNvPr id="5" name="图片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0" y="16517"/>
          <a:ext cx="1978025" cy="3670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622300</xdr:colOff>
          <xdr:row>7</xdr:row>
          <xdr:rowOff>127000</xdr:rowOff>
        </xdr:from>
        <xdr:to>
          <xdr:col>2</xdr:col>
          <xdr:colOff>635000</xdr:colOff>
          <xdr:row>7</xdr:row>
          <xdr:rowOff>139700</xdr:rowOff>
        </xdr:to>
        <xdr:sp macro="" textlink="">
          <xdr:nvSpPr>
            <xdr:cNvPr id="3080" name="OptionButton2"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xdr:colOff>
          <xdr:row>7</xdr:row>
          <xdr:rowOff>152400</xdr:rowOff>
        </xdr:from>
        <xdr:to>
          <xdr:col>3</xdr:col>
          <xdr:colOff>393700</xdr:colOff>
          <xdr:row>7</xdr:row>
          <xdr:rowOff>330200</xdr:rowOff>
        </xdr:to>
        <xdr:sp macro="" textlink="">
          <xdr:nvSpPr>
            <xdr:cNvPr id="3085" name="Option Button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7</xdr:row>
          <xdr:rowOff>152400</xdr:rowOff>
        </xdr:from>
        <xdr:to>
          <xdr:col>1</xdr:col>
          <xdr:colOff>381000</xdr:colOff>
          <xdr:row>7</xdr:row>
          <xdr:rowOff>330200</xdr:rowOff>
        </xdr:to>
        <xdr:sp macro="" textlink="">
          <xdr:nvSpPr>
            <xdr:cNvPr id="3086" name="Option Button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101600</xdr:colOff>
          <xdr:row>7</xdr:row>
          <xdr:rowOff>139700</xdr:rowOff>
        </xdr:from>
        <xdr:to>
          <xdr:col>6</xdr:col>
          <xdr:colOff>596900</xdr:colOff>
          <xdr:row>7</xdr:row>
          <xdr:rowOff>342900</xdr:rowOff>
        </xdr:to>
        <xdr:sp macro="" textlink="">
          <xdr:nvSpPr>
            <xdr:cNvPr id="3096" name="Option Button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7</xdr:row>
          <xdr:rowOff>152400</xdr:rowOff>
        </xdr:from>
        <xdr:to>
          <xdr:col>8</xdr:col>
          <xdr:colOff>406400</xdr:colOff>
          <xdr:row>7</xdr:row>
          <xdr:rowOff>342900</xdr:rowOff>
        </xdr:to>
        <xdr:sp macro="" textlink="">
          <xdr:nvSpPr>
            <xdr:cNvPr id="3097" name="Option Button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0</xdr:colOff>
      <xdr:row>0</xdr:row>
      <xdr:rowOff>3082</xdr:rowOff>
    </xdr:from>
    <xdr:to>
      <xdr:col>2</xdr:col>
      <xdr:colOff>209550</xdr:colOff>
      <xdr:row>2</xdr:row>
      <xdr:rowOff>6443</xdr:rowOff>
    </xdr:to>
    <xdr:pic>
      <xdr:nvPicPr>
        <xdr:cNvPr id="15" name="图片 14">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0" y="3082"/>
          <a:ext cx="2139950" cy="3970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25467</xdr:colOff>
      <xdr:row>0</xdr:row>
      <xdr:rowOff>38100</xdr:rowOff>
    </xdr:from>
    <xdr:to>
      <xdr:col>1</xdr:col>
      <xdr:colOff>1625533</xdr:colOff>
      <xdr:row>2</xdr:row>
      <xdr:rowOff>57150</xdr:rowOff>
    </xdr:to>
    <xdr:pic>
      <xdr:nvPicPr>
        <xdr:cNvPr id="2" name="图片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5467" y="38100"/>
          <a:ext cx="2019166" cy="374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63002</xdr:colOff>
      <xdr:row>0</xdr:row>
      <xdr:rowOff>50800</xdr:rowOff>
    </xdr:from>
    <xdr:to>
      <xdr:col>1</xdr:col>
      <xdr:colOff>1667373</xdr:colOff>
      <xdr:row>0</xdr:row>
      <xdr:rowOff>421536</xdr:rowOff>
    </xdr:to>
    <xdr:pic>
      <xdr:nvPicPr>
        <xdr:cNvPr id="3" name="图片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3002" y="50800"/>
          <a:ext cx="1998071" cy="3707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94669</xdr:colOff>
      <xdr:row>0</xdr:row>
      <xdr:rowOff>76200</xdr:rowOff>
    </xdr:from>
    <xdr:to>
      <xdr:col>1</xdr:col>
      <xdr:colOff>1743656</xdr:colOff>
      <xdr:row>0</xdr:row>
      <xdr:rowOff>469353</xdr:rowOff>
    </xdr:to>
    <xdr:pic>
      <xdr:nvPicPr>
        <xdr:cNvPr id="4" name="图片 3">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4669" y="76200"/>
          <a:ext cx="2118887" cy="393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57940</xdr:colOff>
      <xdr:row>0</xdr:row>
      <xdr:rowOff>54429</xdr:rowOff>
    </xdr:from>
    <xdr:to>
      <xdr:col>1</xdr:col>
      <xdr:colOff>1742284</xdr:colOff>
      <xdr:row>0</xdr:row>
      <xdr:rowOff>454479</xdr:rowOff>
    </xdr:to>
    <xdr:pic>
      <xdr:nvPicPr>
        <xdr:cNvPr id="2" name="图片 2">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57940" y="54429"/>
          <a:ext cx="2156058"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60642</xdr:colOff>
      <xdr:row>0</xdr:row>
      <xdr:rowOff>50800</xdr:rowOff>
    </xdr:from>
    <xdr:to>
      <xdr:col>1</xdr:col>
      <xdr:colOff>1554466</xdr:colOff>
      <xdr:row>0</xdr:row>
      <xdr:rowOff>415163</xdr:rowOff>
    </xdr:to>
    <xdr:pic>
      <xdr:nvPicPr>
        <xdr:cNvPr id="2" name="图片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60642" y="50800"/>
          <a:ext cx="1963724" cy="3643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34094</xdr:colOff>
      <xdr:row>0</xdr:row>
      <xdr:rowOff>54429</xdr:rowOff>
    </xdr:from>
    <xdr:to>
      <xdr:col>1</xdr:col>
      <xdr:colOff>1451805</xdr:colOff>
      <xdr:row>0</xdr:row>
      <xdr:rowOff>405006</xdr:rowOff>
    </xdr:to>
    <xdr:pic>
      <xdr:nvPicPr>
        <xdr:cNvPr id="2" name="图片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34094" y="54429"/>
          <a:ext cx="1889425" cy="3505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81802</xdr:colOff>
      <xdr:row>0</xdr:row>
      <xdr:rowOff>38100</xdr:rowOff>
    </xdr:from>
    <xdr:to>
      <xdr:col>1</xdr:col>
      <xdr:colOff>1480297</xdr:colOff>
      <xdr:row>0</xdr:row>
      <xdr:rowOff>384775</xdr:rowOff>
    </xdr:to>
    <xdr:pic>
      <xdr:nvPicPr>
        <xdr:cNvPr id="2" name="图片 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81802" y="38100"/>
          <a:ext cx="1868395" cy="34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3333FF"/>
  </sheetPr>
  <dimension ref="A1:Y73"/>
  <sheetViews>
    <sheetView showGridLines="0" view="pageBreakPreview" zoomScaleNormal="100" zoomScaleSheetLayoutView="100" workbookViewId="0">
      <selection activeCell="M5" sqref="M5"/>
    </sheetView>
  </sheetViews>
  <sheetFormatPr baseColWidth="10" defaultColWidth="9" defaultRowHeight="14"/>
  <cols>
    <col min="1" max="1" width="3.33203125" style="19" customWidth="1"/>
    <col min="2" max="2" width="6.33203125" style="19" customWidth="1"/>
    <col min="3" max="3" width="6" style="19" customWidth="1"/>
    <col min="4" max="5" width="6.6640625" style="19" customWidth="1"/>
    <col min="6" max="6" width="7.6640625" style="19" customWidth="1"/>
    <col min="7" max="7" width="8.33203125" style="19" customWidth="1"/>
    <col min="8" max="8" width="12.1640625" style="19" customWidth="1"/>
    <col min="9" max="12" width="10.6640625" style="19" customWidth="1"/>
    <col min="13" max="13" width="20.83203125" style="19" customWidth="1"/>
    <col min="14" max="16384" width="9" style="19"/>
  </cols>
  <sheetData>
    <row r="1" spans="1:23" ht="27" customHeight="1">
      <c r="K1" s="217" t="s">
        <v>70</v>
      </c>
      <c r="L1" s="217"/>
    </row>
    <row r="2" spans="1:23" ht="82.5" customHeight="1">
      <c r="A2" s="218" t="s">
        <v>336</v>
      </c>
      <c r="B2" s="219"/>
      <c r="C2" s="219"/>
      <c r="D2" s="219"/>
      <c r="E2" s="219"/>
      <c r="F2" s="219"/>
      <c r="G2" s="219"/>
      <c r="H2" s="219"/>
      <c r="I2" s="219"/>
      <c r="J2" s="219"/>
      <c r="K2" s="219"/>
      <c r="L2" s="219"/>
      <c r="M2" s="29"/>
    </row>
    <row r="3" spans="1:23" ht="3.75" customHeight="1">
      <c r="A3" s="27"/>
      <c r="B3" s="28"/>
      <c r="C3" s="28"/>
      <c r="D3" s="28"/>
      <c r="E3" s="28"/>
      <c r="F3" s="28"/>
      <c r="G3" s="28"/>
      <c r="H3" s="28"/>
      <c r="I3" s="28"/>
      <c r="J3" s="28"/>
      <c r="K3" s="28"/>
      <c r="L3" s="28"/>
      <c r="M3" s="29"/>
    </row>
    <row r="4" spans="1:23" ht="30.75" customHeight="1">
      <c r="A4" s="30" t="s">
        <v>1</v>
      </c>
      <c r="B4" s="220" t="s">
        <v>235</v>
      </c>
      <c r="C4" s="220"/>
      <c r="D4" s="221"/>
      <c r="E4" s="221"/>
      <c r="F4" s="221"/>
      <c r="G4" s="221"/>
      <c r="H4" s="221"/>
      <c r="I4" s="221"/>
      <c r="J4" s="221"/>
      <c r="K4" s="221"/>
      <c r="L4" s="221"/>
      <c r="M4" s="29"/>
    </row>
    <row r="5" spans="1:23" ht="36.75" customHeight="1">
      <c r="A5" s="31"/>
      <c r="B5" s="222" t="s">
        <v>211</v>
      </c>
      <c r="C5" s="222"/>
      <c r="D5" s="222"/>
      <c r="E5" s="222"/>
      <c r="F5" s="222"/>
      <c r="G5" s="222"/>
      <c r="H5" s="222"/>
      <c r="I5" s="222"/>
      <c r="J5" s="222"/>
      <c r="K5" s="222"/>
      <c r="L5" s="222"/>
      <c r="M5" s="85"/>
      <c r="N5" s="86"/>
      <c r="O5" s="86"/>
      <c r="P5" s="86"/>
      <c r="Q5" s="86"/>
      <c r="R5" s="86"/>
      <c r="S5" s="86"/>
      <c r="T5" s="86"/>
      <c r="U5" s="86"/>
      <c r="V5" s="86"/>
      <c r="W5" s="86"/>
    </row>
    <row r="6" spans="1:23" ht="39" customHeight="1">
      <c r="B6" s="225" t="s">
        <v>351</v>
      </c>
      <c r="C6" s="226"/>
      <c r="D6" s="92" t="s">
        <v>331</v>
      </c>
      <c r="E6" s="181" t="s">
        <v>212</v>
      </c>
      <c r="F6" s="181"/>
      <c r="G6" s="181"/>
      <c r="H6" s="181"/>
      <c r="I6" s="181"/>
      <c r="J6" s="181"/>
      <c r="K6" s="181"/>
      <c r="L6" s="181"/>
      <c r="M6" s="89"/>
      <c r="N6" s="210"/>
      <c r="O6" s="210"/>
      <c r="P6" s="210"/>
      <c r="Q6" s="210"/>
      <c r="R6" s="210"/>
      <c r="S6" s="210"/>
      <c r="T6" s="210"/>
      <c r="U6" s="210"/>
      <c r="V6" s="210"/>
      <c r="W6" s="210"/>
    </row>
    <row r="7" spans="1:23" ht="38.25" customHeight="1">
      <c r="B7" s="227"/>
      <c r="C7" s="228"/>
      <c r="D7" s="224" t="s">
        <v>332</v>
      </c>
      <c r="E7" s="181" t="s">
        <v>213</v>
      </c>
      <c r="F7" s="181"/>
      <c r="G7" s="181"/>
      <c r="H7" s="181"/>
      <c r="I7" s="181"/>
      <c r="J7" s="181"/>
      <c r="K7" s="181"/>
      <c r="L7" s="181"/>
      <c r="M7" s="203"/>
      <c r="N7" s="210"/>
      <c r="O7" s="210"/>
      <c r="P7" s="210"/>
      <c r="Q7" s="210"/>
      <c r="R7" s="210"/>
      <c r="S7" s="210"/>
      <c r="T7" s="210"/>
      <c r="U7" s="210"/>
      <c r="V7" s="210"/>
      <c r="W7" s="210"/>
    </row>
    <row r="8" spans="1:23" ht="42.75" customHeight="1">
      <c r="B8" s="227"/>
      <c r="C8" s="228"/>
      <c r="D8" s="224"/>
      <c r="E8" s="181" t="s">
        <v>350</v>
      </c>
      <c r="F8" s="181"/>
      <c r="G8" s="181"/>
      <c r="H8" s="181"/>
      <c r="I8" s="181"/>
      <c r="J8" s="181"/>
      <c r="K8" s="181"/>
      <c r="L8" s="181"/>
      <c r="M8" s="203"/>
      <c r="N8" s="210"/>
      <c r="O8" s="210"/>
      <c r="P8" s="210"/>
      <c r="Q8" s="210"/>
      <c r="R8" s="210"/>
      <c r="S8" s="210"/>
      <c r="T8" s="210"/>
      <c r="U8" s="210"/>
      <c r="V8" s="210"/>
      <c r="W8" s="210"/>
    </row>
    <row r="9" spans="1:23" ht="33.75" customHeight="1">
      <c r="B9" s="224" t="s">
        <v>326</v>
      </c>
      <c r="C9" s="224"/>
      <c r="D9" s="224" t="s">
        <v>333</v>
      </c>
      <c r="E9" s="181" t="s">
        <v>214</v>
      </c>
      <c r="F9" s="181"/>
      <c r="G9" s="181"/>
      <c r="H9" s="181"/>
      <c r="I9" s="181"/>
      <c r="J9" s="181"/>
      <c r="K9" s="181"/>
      <c r="L9" s="181"/>
      <c r="M9" s="203"/>
      <c r="N9" s="210"/>
      <c r="O9" s="210"/>
      <c r="P9" s="210"/>
      <c r="Q9" s="210"/>
      <c r="R9" s="210"/>
      <c r="S9" s="210"/>
      <c r="T9" s="210"/>
      <c r="U9" s="210"/>
      <c r="V9" s="210"/>
      <c r="W9" s="210"/>
    </row>
    <row r="10" spans="1:23" ht="39" customHeight="1">
      <c r="B10" s="224"/>
      <c r="C10" s="224"/>
      <c r="D10" s="224"/>
      <c r="E10" s="214" t="s">
        <v>330</v>
      </c>
      <c r="F10" s="215"/>
      <c r="G10" s="215"/>
      <c r="H10" s="215"/>
      <c r="I10" s="215"/>
      <c r="J10" s="215"/>
      <c r="K10" s="215"/>
      <c r="L10" s="216"/>
      <c r="M10" s="203"/>
      <c r="N10" s="89"/>
      <c r="O10" s="210"/>
      <c r="P10" s="210"/>
      <c r="Q10" s="210"/>
      <c r="R10" s="210"/>
      <c r="S10" s="210"/>
      <c r="T10" s="210"/>
      <c r="U10" s="210"/>
      <c r="V10" s="210"/>
      <c r="W10" s="210"/>
    </row>
    <row r="11" spans="1:23" ht="74.25" customHeight="1">
      <c r="B11" s="224"/>
      <c r="C11" s="224"/>
      <c r="D11" s="224"/>
      <c r="E11" s="214" t="s">
        <v>329</v>
      </c>
      <c r="F11" s="215"/>
      <c r="G11" s="215"/>
      <c r="H11" s="215"/>
      <c r="I11" s="215"/>
      <c r="J11" s="215"/>
      <c r="K11" s="215"/>
      <c r="L11" s="216"/>
      <c r="M11" s="203"/>
      <c r="N11" s="89"/>
      <c r="O11" s="210"/>
      <c r="P11" s="210"/>
      <c r="Q11" s="210"/>
      <c r="R11" s="210"/>
      <c r="S11" s="210"/>
      <c r="T11" s="210"/>
      <c r="U11" s="210"/>
      <c r="V11" s="210"/>
      <c r="W11" s="210"/>
    </row>
    <row r="12" spans="1:23" ht="50.25" customHeight="1">
      <c r="B12" s="180" t="s">
        <v>278</v>
      </c>
      <c r="C12" s="180"/>
      <c r="D12" s="104" t="s">
        <v>334</v>
      </c>
      <c r="E12" s="223" t="s">
        <v>234</v>
      </c>
      <c r="F12" s="223"/>
      <c r="G12" s="223"/>
      <c r="H12" s="223"/>
      <c r="I12" s="223"/>
      <c r="J12" s="223"/>
      <c r="K12" s="223"/>
      <c r="L12" s="223"/>
      <c r="M12" s="89"/>
      <c r="N12" s="210"/>
      <c r="O12" s="210"/>
      <c r="P12" s="210"/>
      <c r="Q12" s="210"/>
      <c r="R12" s="210"/>
      <c r="S12" s="210"/>
      <c r="T12" s="210"/>
      <c r="U12" s="210"/>
      <c r="V12" s="210"/>
      <c r="W12" s="210"/>
    </row>
    <row r="13" spans="1:23" ht="72.75" customHeight="1">
      <c r="B13" s="224" t="s">
        <v>108</v>
      </c>
      <c r="C13" s="224"/>
      <c r="D13" s="104" t="s">
        <v>335</v>
      </c>
      <c r="E13" s="223" t="s">
        <v>221</v>
      </c>
      <c r="F13" s="223"/>
      <c r="G13" s="223"/>
      <c r="H13" s="223"/>
      <c r="I13" s="223"/>
      <c r="J13" s="223"/>
      <c r="K13" s="223"/>
      <c r="L13" s="223"/>
      <c r="M13" s="89"/>
      <c r="N13" s="210"/>
      <c r="O13" s="210"/>
      <c r="P13" s="210"/>
      <c r="Q13" s="210"/>
      <c r="R13" s="210"/>
      <c r="S13" s="210"/>
      <c r="T13" s="210"/>
      <c r="U13" s="210"/>
      <c r="V13" s="210"/>
      <c r="W13" s="210"/>
    </row>
    <row r="14" spans="1:23" ht="46.5" customHeight="1">
      <c r="B14" s="181" t="s">
        <v>222</v>
      </c>
      <c r="C14" s="181"/>
      <c r="D14" s="181"/>
      <c r="E14" s="181"/>
      <c r="F14" s="181"/>
      <c r="G14" s="181"/>
      <c r="H14" s="181"/>
      <c r="I14" s="181"/>
      <c r="J14" s="181"/>
      <c r="K14" s="181"/>
      <c r="L14" s="181"/>
      <c r="M14" s="85"/>
      <c r="N14" s="86"/>
      <c r="O14" s="86"/>
      <c r="P14" s="86"/>
      <c r="Q14" s="86"/>
      <c r="R14" s="86"/>
      <c r="S14" s="86"/>
      <c r="T14" s="86"/>
      <c r="U14" s="86"/>
      <c r="V14" s="86"/>
      <c r="W14" s="86"/>
    </row>
    <row r="15" spans="1:23" ht="6.75" customHeight="1">
      <c r="B15" s="2"/>
      <c r="C15" s="2"/>
      <c r="D15" s="5"/>
      <c r="E15" s="5"/>
      <c r="F15" s="5"/>
      <c r="G15" s="5"/>
      <c r="H15" s="5"/>
      <c r="I15" s="5"/>
      <c r="J15" s="5"/>
      <c r="K15" s="5"/>
      <c r="L15" s="5"/>
      <c r="M15" s="29"/>
    </row>
    <row r="16" spans="1:23" ht="30" customHeight="1">
      <c r="A16" s="30" t="s">
        <v>2</v>
      </c>
      <c r="B16" s="220" t="s">
        <v>215</v>
      </c>
      <c r="C16" s="220"/>
      <c r="D16" s="220"/>
      <c r="E16" s="220"/>
      <c r="F16" s="220"/>
      <c r="G16" s="220"/>
      <c r="H16" s="220"/>
      <c r="I16" s="220"/>
      <c r="J16" s="220"/>
      <c r="K16" s="220"/>
      <c r="L16" s="220"/>
      <c r="M16" s="29"/>
    </row>
    <row r="17" spans="1:23" ht="30" customHeight="1">
      <c r="A17" s="31" t="s">
        <v>3</v>
      </c>
      <c r="B17" s="222" t="s">
        <v>216</v>
      </c>
      <c r="C17" s="222"/>
      <c r="D17" s="222"/>
      <c r="E17" s="222"/>
      <c r="F17" s="222"/>
      <c r="G17" s="222"/>
      <c r="H17" s="222"/>
      <c r="I17" s="222"/>
      <c r="J17" s="222"/>
      <c r="K17" s="222"/>
      <c r="L17" s="222"/>
      <c r="M17" s="74"/>
    </row>
    <row r="18" spans="1:23" ht="35.25" customHeight="1">
      <c r="A18" s="87"/>
      <c r="B18" s="184" t="s">
        <v>252</v>
      </c>
      <c r="C18" s="184"/>
      <c r="D18" s="184"/>
      <c r="E18" s="184"/>
      <c r="F18" s="184"/>
      <c r="G18" s="184"/>
      <c r="H18" s="184"/>
      <c r="I18" s="239" t="s">
        <v>267</v>
      </c>
      <c r="J18" s="239"/>
      <c r="K18" s="239"/>
      <c r="L18" s="239"/>
      <c r="M18" s="206"/>
      <c r="N18" s="206"/>
      <c r="O18" s="206"/>
      <c r="P18" s="206"/>
      <c r="Q18" s="206"/>
      <c r="R18" s="206"/>
      <c r="S18" s="211"/>
      <c r="T18" s="211"/>
      <c r="U18" s="211"/>
      <c r="V18" s="211"/>
      <c r="W18" s="211"/>
    </row>
    <row r="19" spans="1:23" ht="48.75" customHeight="1">
      <c r="A19" s="88"/>
      <c r="B19" s="184"/>
      <c r="C19" s="184"/>
      <c r="D19" s="184"/>
      <c r="E19" s="184"/>
      <c r="F19" s="184"/>
      <c r="G19" s="184"/>
      <c r="H19" s="184"/>
      <c r="I19" s="240" t="s">
        <v>567</v>
      </c>
      <c r="J19" s="240"/>
      <c r="K19" s="240" t="s">
        <v>346</v>
      </c>
      <c r="L19" s="240"/>
      <c r="M19" s="206"/>
      <c r="N19" s="206"/>
      <c r="O19" s="206"/>
      <c r="P19" s="206"/>
      <c r="Q19" s="206"/>
      <c r="R19" s="206"/>
      <c r="S19" s="212"/>
      <c r="T19" s="212"/>
      <c r="U19" s="212"/>
      <c r="V19" s="212"/>
      <c r="W19" s="212"/>
    </row>
    <row r="20" spans="1:23" ht="33" customHeight="1">
      <c r="A20" s="88"/>
      <c r="B20" s="241" t="s">
        <v>279</v>
      </c>
      <c r="C20" s="241"/>
      <c r="D20" s="241"/>
      <c r="E20" s="241"/>
      <c r="F20" s="241"/>
      <c r="G20" s="241"/>
      <c r="H20" s="241"/>
      <c r="I20" s="241"/>
      <c r="J20" s="241"/>
      <c r="K20" s="241"/>
      <c r="L20" s="241"/>
      <c r="M20" s="213"/>
      <c r="N20" s="213"/>
      <c r="O20" s="213"/>
      <c r="P20" s="213"/>
      <c r="Q20" s="213"/>
      <c r="R20" s="213"/>
      <c r="S20" s="213"/>
      <c r="T20" s="213"/>
      <c r="U20" s="213"/>
      <c r="V20" s="213"/>
      <c r="W20" s="213"/>
    </row>
    <row r="21" spans="1:23" ht="31" customHeight="1">
      <c r="A21" s="88"/>
      <c r="B21" s="184" t="s">
        <v>253</v>
      </c>
      <c r="C21" s="184"/>
      <c r="D21" s="184"/>
      <c r="E21" s="179" t="s">
        <v>254</v>
      </c>
      <c r="F21" s="179"/>
      <c r="G21" s="179"/>
      <c r="H21" s="179"/>
      <c r="I21" s="178" t="s">
        <v>255</v>
      </c>
      <c r="J21" s="178"/>
      <c r="K21" s="178" t="s">
        <v>256</v>
      </c>
      <c r="L21" s="178"/>
      <c r="M21" s="206"/>
      <c r="N21" s="206"/>
      <c r="O21" s="206"/>
      <c r="P21" s="203"/>
      <c r="Q21" s="203"/>
      <c r="R21" s="203"/>
      <c r="S21" s="207"/>
      <c r="T21" s="207"/>
      <c r="U21" s="207"/>
      <c r="V21" s="207"/>
      <c r="W21" s="207"/>
    </row>
    <row r="22" spans="1:23" ht="31" customHeight="1">
      <c r="A22" s="88"/>
      <c r="B22" s="184"/>
      <c r="C22" s="184"/>
      <c r="D22" s="184"/>
      <c r="E22" s="179" t="s">
        <v>257</v>
      </c>
      <c r="F22" s="179"/>
      <c r="G22" s="179"/>
      <c r="H22" s="179"/>
      <c r="I22" s="178" t="s">
        <v>560</v>
      </c>
      <c r="J22" s="178"/>
      <c r="K22" s="178" t="s">
        <v>555</v>
      </c>
      <c r="L22" s="178"/>
      <c r="M22" s="206"/>
      <c r="N22" s="206"/>
      <c r="O22" s="206"/>
      <c r="P22" s="203"/>
      <c r="Q22" s="203"/>
      <c r="R22" s="203"/>
      <c r="S22" s="207"/>
      <c r="T22" s="207"/>
      <c r="U22" s="207"/>
      <c r="V22" s="207"/>
      <c r="W22" s="207"/>
    </row>
    <row r="23" spans="1:23" ht="31" customHeight="1">
      <c r="A23" s="88"/>
      <c r="B23" s="184"/>
      <c r="C23" s="184"/>
      <c r="D23" s="184"/>
      <c r="E23" s="179" t="s">
        <v>564</v>
      </c>
      <c r="F23" s="179"/>
      <c r="G23" s="179"/>
      <c r="H23" s="179"/>
      <c r="I23" s="178" t="s">
        <v>557</v>
      </c>
      <c r="J23" s="178"/>
      <c r="K23" s="178" t="s">
        <v>556</v>
      </c>
      <c r="L23" s="178"/>
      <c r="M23" s="206"/>
      <c r="N23" s="206"/>
      <c r="O23" s="206"/>
      <c r="P23" s="203"/>
      <c r="Q23" s="203"/>
      <c r="R23" s="203"/>
      <c r="S23" s="207"/>
      <c r="T23" s="207"/>
      <c r="U23" s="207"/>
      <c r="V23" s="207"/>
      <c r="W23" s="207"/>
    </row>
    <row r="24" spans="1:23" ht="31" customHeight="1">
      <c r="A24" s="88"/>
      <c r="B24" s="184" t="s">
        <v>259</v>
      </c>
      <c r="C24" s="184"/>
      <c r="D24" s="184"/>
      <c r="E24" s="179" t="s">
        <v>578</v>
      </c>
      <c r="F24" s="179"/>
      <c r="G24" s="179"/>
      <c r="H24" s="179"/>
      <c r="I24" s="178" t="s">
        <v>559</v>
      </c>
      <c r="J24" s="178"/>
      <c r="K24" s="178" t="s">
        <v>557</v>
      </c>
      <c r="L24" s="178"/>
      <c r="M24" s="206"/>
      <c r="N24" s="206"/>
      <c r="O24" s="206"/>
      <c r="P24" s="203"/>
      <c r="Q24" s="203"/>
      <c r="R24" s="203"/>
      <c r="S24" s="207"/>
      <c r="T24" s="207"/>
      <c r="U24" s="207"/>
      <c r="V24" s="207"/>
      <c r="W24" s="207"/>
    </row>
    <row r="25" spans="1:23" ht="31" customHeight="1">
      <c r="A25" s="88"/>
      <c r="B25" s="184"/>
      <c r="C25" s="184"/>
      <c r="D25" s="184"/>
      <c r="E25" s="179" t="s">
        <v>565</v>
      </c>
      <c r="F25" s="179"/>
      <c r="G25" s="179"/>
      <c r="H25" s="179"/>
      <c r="I25" s="178" t="s">
        <v>556</v>
      </c>
      <c r="J25" s="178"/>
      <c r="K25" s="178" t="s">
        <v>556</v>
      </c>
      <c r="L25" s="178"/>
      <c r="M25" s="206"/>
      <c r="N25" s="206"/>
      <c r="O25" s="206"/>
      <c r="P25" s="203"/>
      <c r="Q25" s="203"/>
      <c r="R25" s="203"/>
      <c r="S25" s="207"/>
      <c r="T25" s="207"/>
      <c r="U25" s="207"/>
      <c r="V25" s="207"/>
      <c r="W25" s="207"/>
    </row>
    <row r="26" spans="1:23" ht="31" customHeight="1">
      <c r="A26" s="88"/>
      <c r="B26" s="184"/>
      <c r="C26" s="184"/>
      <c r="D26" s="184"/>
      <c r="E26" s="179" t="s">
        <v>566</v>
      </c>
      <c r="F26" s="179"/>
      <c r="G26" s="179"/>
      <c r="H26" s="179"/>
      <c r="I26" s="178" t="s">
        <v>563</v>
      </c>
      <c r="J26" s="178"/>
      <c r="K26" s="178" t="s">
        <v>558</v>
      </c>
      <c r="L26" s="178"/>
      <c r="M26" s="206"/>
      <c r="N26" s="206"/>
      <c r="O26" s="206"/>
      <c r="P26" s="203"/>
      <c r="Q26" s="203"/>
      <c r="R26" s="203"/>
      <c r="S26" s="207"/>
      <c r="T26" s="207"/>
      <c r="U26" s="207"/>
      <c r="V26" s="207"/>
      <c r="W26" s="207"/>
    </row>
    <row r="27" spans="1:23" ht="33" customHeight="1">
      <c r="B27" s="182" t="s">
        <v>268</v>
      </c>
      <c r="C27" s="182"/>
      <c r="D27" s="182"/>
      <c r="E27" s="182"/>
      <c r="F27" s="182"/>
      <c r="G27" s="182"/>
      <c r="H27" s="182"/>
      <c r="I27" s="182"/>
      <c r="J27" s="182"/>
      <c r="K27" s="182"/>
      <c r="L27" s="182"/>
      <c r="M27" s="208"/>
      <c r="N27" s="208"/>
      <c r="O27" s="208"/>
      <c r="P27" s="208"/>
      <c r="Q27" s="208"/>
      <c r="R27" s="208"/>
      <c r="S27" s="208"/>
      <c r="T27" s="208"/>
      <c r="U27" s="208"/>
      <c r="V27" s="208"/>
      <c r="W27" s="208"/>
    </row>
    <row r="28" spans="1:23" ht="31" customHeight="1">
      <c r="B28" s="184" t="s">
        <v>253</v>
      </c>
      <c r="C28" s="184"/>
      <c r="D28" s="184"/>
      <c r="E28" s="179" t="s">
        <v>254</v>
      </c>
      <c r="F28" s="179"/>
      <c r="G28" s="179"/>
      <c r="H28" s="179"/>
      <c r="I28" s="178" t="s">
        <v>255</v>
      </c>
      <c r="J28" s="178"/>
      <c r="K28" s="178" t="s">
        <v>559</v>
      </c>
      <c r="L28" s="178"/>
      <c r="M28" s="206"/>
      <c r="N28" s="206"/>
      <c r="O28" s="206"/>
      <c r="P28" s="203"/>
      <c r="Q28" s="203"/>
      <c r="R28" s="203"/>
      <c r="S28" s="207"/>
      <c r="T28" s="207"/>
      <c r="U28" s="207"/>
      <c r="V28" s="207"/>
      <c r="W28" s="207"/>
    </row>
    <row r="29" spans="1:23" ht="31" customHeight="1">
      <c r="A29" s="32"/>
      <c r="B29" s="184"/>
      <c r="C29" s="184"/>
      <c r="D29" s="184"/>
      <c r="E29" s="179" t="s">
        <v>568</v>
      </c>
      <c r="F29" s="179"/>
      <c r="G29" s="179"/>
      <c r="H29" s="179"/>
      <c r="I29" s="178" t="s">
        <v>256</v>
      </c>
      <c r="J29" s="178"/>
      <c r="K29" s="178" t="s">
        <v>560</v>
      </c>
      <c r="L29" s="178"/>
      <c r="M29" s="206"/>
      <c r="N29" s="206"/>
      <c r="O29" s="206"/>
      <c r="P29" s="203"/>
      <c r="Q29" s="203"/>
      <c r="R29" s="203"/>
      <c r="S29" s="207"/>
      <c r="T29" s="207"/>
      <c r="U29" s="207"/>
      <c r="V29" s="207"/>
      <c r="W29" s="207"/>
    </row>
    <row r="30" spans="1:23" ht="31" customHeight="1">
      <c r="B30" s="184"/>
      <c r="C30" s="184"/>
      <c r="D30" s="184"/>
      <c r="E30" s="179" t="s">
        <v>569</v>
      </c>
      <c r="F30" s="179"/>
      <c r="G30" s="179"/>
      <c r="H30" s="179"/>
      <c r="I30" s="178" t="s">
        <v>258</v>
      </c>
      <c r="J30" s="178"/>
      <c r="K30" s="178" t="s">
        <v>556</v>
      </c>
      <c r="L30" s="178"/>
      <c r="M30" s="206"/>
      <c r="N30" s="206"/>
      <c r="O30" s="206"/>
      <c r="P30" s="203"/>
      <c r="Q30" s="203"/>
      <c r="R30" s="203"/>
      <c r="S30" s="207"/>
      <c r="T30" s="207"/>
      <c r="U30" s="207"/>
      <c r="V30" s="207"/>
      <c r="W30" s="207"/>
    </row>
    <row r="31" spans="1:23" ht="31" customHeight="1">
      <c r="B31" s="184" t="s">
        <v>261</v>
      </c>
      <c r="C31" s="184"/>
      <c r="D31" s="184"/>
      <c r="E31" s="179" t="s">
        <v>579</v>
      </c>
      <c r="F31" s="179"/>
      <c r="G31" s="179"/>
      <c r="H31" s="179"/>
      <c r="I31" s="178" t="s">
        <v>255</v>
      </c>
      <c r="J31" s="178"/>
      <c r="K31" s="178" t="s">
        <v>559</v>
      </c>
      <c r="L31" s="178"/>
      <c r="M31" s="206"/>
      <c r="N31" s="206"/>
      <c r="O31" s="206"/>
      <c r="P31" s="203"/>
      <c r="Q31" s="203"/>
      <c r="R31" s="203"/>
      <c r="S31" s="207"/>
      <c r="T31" s="207"/>
      <c r="U31" s="207"/>
      <c r="V31" s="207"/>
      <c r="W31" s="207"/>
    </row>
    <row r="32" spans="1:23" ht="31" customHeight="1">
      <c r="B32" s="184"/>
      <c r="C32" s="184"/>
      <c r="D32" s="184"/>
      <c r="E32" s="179" t="s">
        <v>50</v>
      </c>
      <c r="F32" s="179"/>
      <c r="G32" s="179"/>
      <c r="H32" s="179"/>
      <c r="I32" s="178" t="s">
        <v>258</v>
      </c>
      <c r="J32" s="178"/>
      <c r="K32" s="178" t="s">
        <v>557</v>
      </c>
      <c r="L32" s="178"/>
      <c r="M32" s="206"/>
      <c r="N32" s="206"/>
      <c r="O32" s="206"/>
      <c r="P32" s="203"/>
      <c r="Q32" s="203"/>
      <c r="R32" s="203"/>
      <c r="S32" s="207"/>
      <c r="T32" s="207"/>
      <c r="U32" s="207"/>
      <c r="V32" s="207"/>
      <c r="W32" s="207"/>
    </row>
    <row r="33" spans="1:23" ht="31" customHeight="1">
      <c r="A33" s="30"/>
      <c r="B33" s="184"/>
      <c r="C33" s="184"/>
      <c r="D33" s="184"/>
      <c r="E33" s="179" t="s">
        <v>338</v>
      </c>
      <c r="F33" s="179"/>
      <c r="G33" s="179"/>
      <c r="H33" s="179"/>
      <c r="I33" s="178" t="s">
        <v>260</v>
      </c>
      <c r="J33" s="178"/>
      <c r="K33" s="178" t="s">
        <v>558</v>
      </c>
      <c r="L33" s="178"/>
      <c r="M33" s="206"/>
      <c r="N33" s="206"/>
      <c r="O33" s="206"/>
      <c r="P33" s="209"/>
      <c r="Q33" s="209"/>
      <c r="R33" s="209"/>
      <c r="S33" s="207"/>
      <c r="T33" s="207"/>
      <c r="U33" s="207"/>
      <c r="V33" s="207"/>
      <c r="W33" s="207"/>
    </row>
    <row r="34" spans="1:23" ht="33" customHeight="1">
      <c r="A34" s="30"/>
      <c r="B34" s="182" t="s">
        <v>280</v>
      </c>
      <c r="C34" s="183"/>
      <c r="D34" s="183"/>
      <c r="E34" s="183"/>
      <c r="F34" s="183"/>
      <c r="G34" s="183"/>
      <c r="H34" s="183"/>
      <c r="I34" s="183"/>
      <c r="J34" s="183"/>
      <c r="K34" s="183"/>
      <c r="L34" s="183"/>
      <c r="M34" s="208"/>
      <c r="N34" s="208"/>
      <c r="O34" s="208"/>
      <c r="P34" s="208"/>
      <c r="Q34" s="208"/>
      <c r="R34" s="208"/>
      <c r="S34" s="208"/>
      <c r="T34" s="208"/>
      <c r="U34" s="208"/>
      <c r="V34" s="208"/>
      <c r="W34" s="208"/>
    </row>
    <row r="35" spans="1:23" ht="31" customHeight="1">
      <c r="A35" s="30"/>
      <c r="B35" s="184" t="s">
        <v>253</v>
      </c>
      <c r="C35" s="184"/>
      <c r="D35" s="184"/>
      <c r="E35" s="179" t="s">
        <v>574</v>
      </c>
      <c r="F35" s="179"/>
      <c r="G35" s="179"/>
      <c r="H35" s="179"/>
      <c r="I35" s="178" t="s">
        <v>256</v>
      </c>
      <c r="J35" s="178"/>
      <c r="K35" s="178" t="s">
        <v>561</v>
      </c>
      <c r="L35" s="178"/>
      <c r="M35" s="206"/>
      <c r="N35" s="206"/>
      <c r="O35" s="206"/>
      <c r="P35" s="203"/>
      <c r="Q35" s="203"/>
      <c r="R35" s="203"/>
      <c r="S35" s="207"/>
      <c r="T35" s="207"/>
      <c r="U35" s="207"/>
      <c r="V35" s="207"/>
      <c r="W35" s="207"/>
    </row>
    <row r="36" spans="1:23" ht="31" customHeight="1">
      <c r="A36" s="30"/>
      <c r="B36" s="184"/>
      <c r="C36" s="184"/>
      <c r="D36" s="184"/>
      <c r="E36" s="179" t="s">
        <v>568</v>
      </c>
      <c r="F36" s="179"/>
      <c r="G36" s="179"/>
      <c r="H36" s="179"/>
      <c r="I36" s="178" t="s">
        <v>570</v>
      </c>
      <c r="J36" s="178"/>
      <c r="K36" s="178" t="s">
        <v>562</v>
      </c>
      <c r="L36" s="178"/>
      <c r="M36" s="206"/>
      <c r="N36" s="206"/>
      <c r="O36" s="206"/>
      <c r="P36" s="203"/>
      <c r="Q36" s="203"/>
      <c r="R36" s="203"/>
      <c r="S36" s="207"/>
      <c r="T36" s="207"/>
      <c r="U36" s="207"/>
      <c r="V36" s="207"/>
      <c r="W36" s="207"/>
    </row>
    <row r="37" spans="1:23" ht="31" customHeight="1">
      <c r="A37" s="30"/>
      <c r="B37" s="184"/>
      <c r="C37" s="184"/>
      <c r="D37" s="184"/>
      <c r="E37" s="179" t="s">
        <v>569</v>
      </c>
      <c r="F37" s="179"/>
      <c r="G37" s="179"/>
      <c r="H37" s="179"/>
      <c r="I37" s="178" t="s">
        <v>571</v>
      </c>
      <c r="J37" s="178"/>
      <c r="K37" s="178" t="s">
        <v>563</v>
      </c>
      <c r="L37" s="178"/>
      <c r="M37" s="206"/>
      <c r="N37" s="206"/>
      <c r="O37" s="206"/>
      <c r="P37" s="203"/>
      <c r="Q37" s="203"/>
      <c r="R37" s="203"/>
      <c r="S37" s="207"/>
      <c r="T37" s="207"/>
      <c r="U37" s="207"/>
      <c r="V37" s="207"/>
      <c r="W37" s="207"/>
    </row>
    <row r="38" spans="1:23" ht="31" customHeight="1">
      <c r="A38" s="30"/>
      <c r="B38" s="184" t="s">
        <v>259</v>
      </c>
      <c r="C38" s="184"/>
      <c r="D38" s="184"/>
      <c r="E38" s="179" t="s">
        <v>575</v>
      </c>
      <c r="F38" s="179"/>
      <c r="G38" s="179"/>
      <c r="H38" s="179"/>
      <c r="I38" s="178" t="s">
        <v>572</v>
      </c>
      <c r="J38" s="178"/>
      <c r="K38" s="178" t="s">
        <v>557</v>
      </c>
      <c r="L38" s="178"/>
      <c r="M38" s="206"/>
      <c r="N38" s="206"/>
      <c r="O38" s="206"/>
      <c r="P38" s="203"/>
      <c r="Q38" s="203"/>
      <c r="R38" s="203"/>
      <c r="S38" s="207"/>
      <c r="T38" s="207"/>
      <c r="U38" s="207"/>
      <c r="V38" s="207"/>
      <c r="W38" s="207"/>
    </row>
    <row r="39" spans="1:23" ht="31" customHeight="1">
      <c r="A39" s="30"/>
      <c r="B39" s="184"/>
      <c r="C39" s="184"/>
      <c r="D39" s="184"/>
      <c r="E39" s="179" t="s">
        <v>576</v>
      </c>
      <c r="F39" s="179"/>
      <c r="G39" s="179"/>
      <c r="H39" s="179"/>
      <c r="I39" s="178" t="s">
        <v>571</v>
      </c>
      <c r="J39" s="178"/>
      <c r="K39" s="178" t="s">
        <v>556</v>
      </c>
      <c r="L39" s="178"/>
      <c r="M39" s="206"/>
      <c r="N39" s="206"/>
      <c r="O39" s="206"/>
      <c r="P39" s="203"/>
      <c r="Q39" s="203"/>
      <c r="R39" s="203"/>
      <c r="S39" s="207"/>
      <c r="T39" s="207"/>
      <c r="U39" s="207"/>
      <c r="V39" s="207"/>
      <c r="W39" s="207"/>
    </row>
    <row r="40" spans="1:23" ht="31" customHeight="1">
      <c r="A40" s="30"/>
      <c r="B40" s="184"/>
      <c r="C40" s="184"/>
      <c r="D40" s="184"/>
      <c r="E40" s="179" t="s">
        <v>577</v>
      </c>
      <c r="F40" s="179"/>
      <c r="G40" s="179"/>
      <c r="H40" s="179"/>
      <c r="I40" s="178" t="s">
        <v>573</v>
      </c>
      <c r="J40" s="178"/>
      <c r="K40" s="178" t="s">
        <v>558</v>
      </c>
      <c r="L40" s="178"/>
      <c r="M40" s="206"/>
      <c r="N40" s="206"/>
      <c r="O40" s="206"/>
      <c r="P40" s="203"/>
      <c r="Q40" s="203"/>
      <c r="R40" s="203"/>
      <c r="S40" s="207"/>
      <c r="T40" s="207"/>
      <c r="U40" s="207"/>
      <c r="V40" s="207"/>
      <c r="W40" s="207"/>
    </row>
    <row r="41" spans="1:23" ht="119.25" hidden="1" customHeight="1">
      <c r="B41" s="233" t="s">
        <v>263</v>
      </c>
      <c r="C41" s="234"/>
      <c r="D41" s="234"/>
      <c r="E41" s="234"/>
      <c r="F41" s="234"/>
      <c r="G41" s="234"/>
      <c r="H41" s="234"/>
      <c r="I41" s="234"/>
      <c r="J41" s="234"/>
      <c r="K41" s="234"/>
      <c r="L41" s="235"/>
      <c r="M41" s="85"/>
      <c r="N41" s="86"/>
      <c r="O41" s="86"/>
      <c r="P41" s="86"/>
      <c r="Q41" s="86"/>
      <c r="R41" s="86"/>
      <c r="S41" s="86"/>
      <c r="T41" s="86"/>
      <c r="U41" s="86"/>
      <c r="V41" s="86"/>
      <c r="W41" s="86"/>
    </row>
    <row r="42" spans="1:23" ht="153" customHeight="1">
      <c r="A42" s="33">
        <v>2.2000000000000002</v>
      </c>
      <c r="B42" s="236" t="s">
        <v>262</v>
      </c>
      <c r="C42" s="236"/>
      <c r="D42" s="236"/>
      <c r="E42" s="236"/>
      <c r="F42" s="236"/>
      <c r="G42" s="236"/>
      <c r="H42" s="236"/>
      <c r="I42" s="236"/>
      <c r="J42" s="236"/>
      <c r="K42" s="236"/>
      <c r="L42" s="236"/>
      <c r="M42" s="85"/>
      <c r="N42" s="86"/>
      <c r="O42" s="86"/>
      <c r="P42" s="86"/>
      <c r="Q42" s="86"/>
      <c r="R42" s="86"/>
      <c r="S42" s="86"/>
      <c r="T42" s="86"/>
      <c r="U42" s="86"/>
      <c r="V42" s="86"/>
      <c r="W42" s="86"/>
    </row>
    <row r="43" spans="1:23" ht="57" customHeight="1">
      <c r="A43" s="33"/>
      <c r="B43" s="236" t="s">
        <v>217</v>
      </c>
      <c r="C43" s="236"/>
      <c r="D43" s="236"/>
      <c r="E43" s="236"/>
      <c r="F43" s="236"/>
      <c r="G43" s="236"/>
      <c r="H43" s="236"/>
      <c r="I43" s="236"/>
      <c r="J43" s="236"/>
      <c r="K43" s="236"/>
      <c r="L43" s="236"/>
      <c r="M43" s="29"/>
    </row>
    <row r="44" spans="1:23" ht="3.75" customHeight="1">
      <c r="B44" s="62"/>
      <c r="C44" s="62"/>
      <c r="D44" s="62"/>
      <c r="E44" s="62"/>
      <c r="F44" s="62"/>
      <c r="G44" s="62"/>
      <c r="H44" s="62"/>
      <c r="I44" s="6"/>
      <c r="J44" s="6"/>
      <c r="K44" s="6"/>
      <c r="L44" s="5"/>
      <c r="M44" s="29"/>
    </row>
    <row r="45" spans="1:23" ht="27" customHeight="1">
      <c r="A45" s="33">
        <v>2.2999999999999998</v>
      </c>
      <c r="B45" s="232" t="s">
        <v>218</v>
      </c>
      <c r="C45" s="232"/>
      <c r="D45" s="232"/>
      <c r="E45" s="232"/>
      <c r="F45" s="232"/>
      <c r="G45" s="232"/>
      <c r="H45" s="232"/>
      <c r="I45" s="232"/>
      <c r="J45" s="232"/>
      <c r="K45" s="232"/>
      <c r="L45" s="232"/>
      <c r="M45" s="29"/>
    </row>
    <row r="46" spans="1:23" ht="69" customHeight="1">
      <c r="B46" s="34"/>
      <c r="C46" s="34" t="s">
        <v>103</v>
      </c>
      <c r="D46" s="232" t="s">
        <v>264</v>
      </c>
      <c r="E46" s="232"/>
      <c r="F46" s="232"/>
      <c r="G46" s="232"/>
      <c r="H46" s="232"/>
      <c r="I46" s="232"/>
      <c r="J46" s="232"/>
      <c r="K46" s="232"/>
      <c r="L46" s="232"/>
      <c r="M46" s="29"/>
    </row>
    <row r="47" spans="1:23" ht="28.5" customHeight="1">
      <c r="B47" s="3"/>
      <c r="C47" s="3" t="s">
        <v>104</v>
      </c>
      <c r="D47" s="232" t="s">
        <v>281</v>
      </c>
      <c r="E47" s="232"/>
      <c r="F47" s="232"/>
      <c r="G47" s="232"/>
      <c r="H47" s="232"/>
      <c r="I47" s="232"/>
      <c r="J47" s="232"/>
      <c r="K47" s="232"/>
      <c r="L47" s="232"/>
      <c r="M47" s="29"/>
    </row>
    <row r="48" spans="1:23" ht="43.5" customHeight="1">
      <c r="B48" s="3"/>
      <c r="C48" s="3" t="s">
        <v>105</v>
      </c>
      <c r="D48" s="232" t="s">
        <v>282</v>
      </c>
      <c r="E48" s="232"/>
      <c r="F48" s="232"/>
      <c r="G48" s="232"/>
      <c r="H48" s="232"/>
      <c r="I48" s="232"/>
      <c r="J48" s="232"/>
      <c r="K48" s="232"/>
      <c r="L48" s="232"/>
      <c r="M48" s="29"/>
    </row>
    <row r="49" spans="1:25" ht="29.25" customHeight="1">
      <c r="B49" s="3"/>
      <c r="C49" s="3" t="s">
        <v>106</v>
      </c>
      <c r="D49" s="232" t="s">
        <v>51</v>
      </c>
      <c r="E49" s="232"/>
      <c r="F49" s="232"/>
      <c r="G49" s="232"/>
      <c r="H49" s="232"/>
      <c r="I49" s="232"/>
      <c r="J49" s="232"/>
      <c r="K49" s="232"/>
      <c r="L49" s="232"/>
      <c r="M49" s="29"/>
    </row>
    <row r="50" spans="1:25" ht="1.5" customHeight="1">
      <c r="B50" s="3"/>
      <c r="C50" s="3"/>
      <c r="D50" s="90"/>
      <c r="E50" s="90"/>
      <c r="F50" s="90"/>
      <c r="G50" s="90"/>
      <c r="H50" s="90"/>
      <c r="I50" s="90"/>
      <c r="J50" s="90"/>
      <c r="K50" s="90"/>
      <c r="L50" s="90"/>
      <c r="M50" s="29"/>
    </row>
    <row r="51" spans="1:25" ht="33.75" customHeight="1">
      <c r="A51" s="30" t="s">
        <v>68</v>
      </c>
      <c r="B51" s="220" t="s">
        <v>283</v>
      </c>
      <c r="C51" s="220"/>
      <c r="D51" s="220"/>
      <c r="E51" s="220"/>
      <c r="F51" s="220"/>
      <c r="G51" s="220"/>
      <c r="H51" s="220"/>
      <c r="I51" s="220"/>
      <c r="J51" s="220"/>
      <c r="K51" s="220"/>
      <c r="L51" s="220"/>
      <c r="M51" s="200"/>
      <c r="N51" s="200"/>
      <c r="O51" s="200"/>
      <c r="P51" s="200"/>
      <c r="Q51" s="200"/>
      <c r="R51" s="200"/>
      <c r="S51" s="200"/>
      <c r="T51" s="200"/>
      <c r="U51" s="200"/>
      <c r="V51" s="200"/>
      <c r="W51" s="200"/>
    </row>
    <row r="52" spans="1:25" ht="93" customHeight="1">
      <c r="B52" s="35"/>
      <c r="C52" s="35" t="s">
        <v>103</v>
      </c>
      <c r="D52" s="232" t="s">
        <v>337</v>
      </c>
      <c r="E52" s="232"/>
      <c r="F52" s="232"/>
      <c r="G52" s="232"/>
      <c r="H52" s="232"/>
      <c r="I52" s="232"/>
      <c r="J52" s="232"/>
      <c r="K52" s="232"/>
      <c r="L52" s="232"/>
      <c r="M52" s="101"/>
      <c r="N52" s="201"/>
      <c r="O52" s="202"/>
      <c r="P52" s="202"/>
      <c r="Q52" s="202"/>
      <c r="R52" s="202"/>
      <c r="S52" s="202"/>
      <c r="T52" s="202"/>
      <c r="U52" s="202"/>
      <c r="V52" s="202"/>
      <c r="W52" s="202"/>
    </row>
    <row r="53" spans="1:25" ht="30" customHeight="1">
      <c r="B53" s="35"/>
      <c r="C53" s="35" t="s">
        <v>104</v>
      </c>
      <c r="D53" s="232" t="s">
        <v>339</v>
      </c>
      <c r="E53" s="232"/>
      <c r="F53" s="232"/>
      <c r="G53" s="232"/>
      <c r="H53" s="232"/>
      <c r="I53" s="232"/>
      <c r="J53" s="232"/>
      <c r="K53" s="232"/>
      <c r="L53" s="232"/>
      <c r="M53" s="101"/>
      <c r="N53" s="201"/>
      <c r="O53" s="201"/>
      <c r="P53" s="201"/>
      <c r="Q53" s="201"/>
      <c r="R53" s="201"/>
      <c r="S53" s="201"/>
      <c r="T53" s="201"/>
      <c r="U53" s="201"/>
      <c r="V53" s="201"/>
      <c r="W53" s="201"/>
    </row>
    <row r="54" spans="1:25" ht="33.75" customHeight="1">
      <c r="B54" s="179" t="s">
        <v>284</v>
      </c>
      <c r="C54" s="179"/>
      <c r="D54" s="179" t="s">
        <v>341</v>
      </c>
      <c r="E54" s="179"/>
      <c r="F54" s="179" t="s">
        <v>340</v>
      </c>
      <c r="G54" s="179"/>
      <c r="H54" s="179" t="s">
        <v>285</v>
      </c>
      <c r="I54" s="238"/>
      <c r="J54" s="179" t="s">
        <v>208</v>
      </c>
      <c r="K54" s="179"/>
      <c r="L54" s="179" t="s">
        <v>286</v>
      </c>
      <c r="M54" s="203"/>
      <c r="N54" s="203"/>
      <c r="O54" s="203"/>
      <c r="P54" s="203"/>
      <c r="Q54" s="204"/>
      <c r="R54" s="203"/>
      <c r="S54" s="203"/>
      <c r="T54" s="205"/>
      <c r="U54" s="203"/>
      <c r="V54" s="203"/>
      <c r="W54" s="203"/>
    </row>
    <row r="55" spans="1:25" ht="47.25" customHeight="1">
      <c r="B55" s="179"/>
      <c r="C55" s="179"/>
      <c r="D55" s="179"/>
      <c r="E55" s="179"/>
      <c r="F55" s="179"/>
      <c r="G55" s="179"/>
      <c r="H55" s="179" t="s">
        <v>343</v>
      </c>
      <c r="I55" s="179"/>
      <c r="J55" s="179"/>
      <c r="K55" s="179"/>
      <c r="L55" s="179"/>
      <c r="M55" s="203"/>
      <c r="N55" s="203"/>
      <c r="O55" s="203"/>
      <c r="P55" s="203"/>
      <c r="Q55" s="203"/>
      <c r="R55" s="203"/>
      <c r="S55" s="203"/>
      <c r="T55" s="203"/>
      <c r="U55" s="203"/>
      <c r="V55" s="203"/>
      <c r="W55" s="203"/>
    </row>
    <row r="56" spans="1:25" ht="29.25" customHeight="1">
      <c r="B56" s="179"/>
      <c r="C56" s="179"/>
      <c r="D56" s="179" t="s">
        <v>344</v>
      </c>
      <c r="E56" s="179"/>
      <c r="F56" s="179" t="s">
        <v>287</v>
      </c>
      <c r="G56" s="179"/>
      <c r="H56" s="179" t="s">
        <v>288</v>
      </c>
      <c r="I56" s="179"/>
      <c r="J56" s="179" t="s">
        <v>289</v>
      </c>
      <c r="K56" s="179"/>
      <c r="L56" s="151" t="s">
        <v>290</v>
      </c>
      <c r="M56" s="203"/>
      <c r="N56" s="203"/>
      <c r="O56" s="203"/>
      <c r="P56" s="203"/>
      <c r="Q56" s="203"/>
      <c r="R56" s="203"/>
      <c r="S56" s="203"/>
      <c r="T56" s="203"/>
      <c r="U56" s="203"/>
      <c r="V56" s="203"/>
      <c r="W56" s="89"/>
    </row>
    <row r="57" spans="1:25" ht="48.75" customHeight="1">
      <c r="B57" s="179" t="s">
        <v>107</v>
      </c>
      <c r="C57" s="179"/>
      <c r="D57" s="179" t="s">
        <v>291</v>
      </c>
      <c r="E57" s="179"/>
      <c r="F57" s="179" t="s">
        <v>292</v>
      </c>
      <c r="G57" s="179"/>
      <c r="H57" s="179" t="s">
        <v>293</v>
      </c>
      <c r="I57" s="238"/>
      <c r="J57" s="179" t="s">
        <v>208</v>
      </c>
      <c r="K57" s="179"/>
      <c r="L57" s="151" t="s">
        <v>209</v>
      </c>
      <c r="M57" s="29"/>
    </row>
    <row r="58" spans="1:25" ht="38" customHeight="1">
      <c r="B58" s="179"/>
      <c r="C58" s="179"/>
      <c r="D58" s="179" t="s">
        <v>328</v>
      </c>
      <c r="E58" s="151" t="s">
        <v>210</v>
      </c>
      <c r="F58" s="151" t="s">
        <v>345</v>
      </c>
      <c r="G58" s="151" t="s">
        <v>165</v>
      </c>
      <c r="H58" s="179" t="s">
        <v>166</v>
      </c>
      <c r="I58" s="179"/>
      <c r="J58" s="179" t="s">
        <v>167</v>
      </c>
      <c r="K58" s="179"/>
      <c r="L58" s="151" t="s">
        <v>294</v>
      </c>
      <c r="M58" s="29"/>
    </row>
    <row r="59" spans="1:25" ht="38" customHeight="1">
      <c r="B59" s="179"/>
      <c r="C59" s="179"/>
      <c r="D59" s="179"/>
      <c r="E59" s="150" t="s">
        <v>552</v>
      </c>
      <c r="F59" s="151" t="s">
        <v>345</v>
      </c>
      <c r="G59" s="179" t="s">
        <v>167</v>
      </c>
      <c r="H59" s="179"/>
      <c r="I59" s="179"/>
      <c r="J59" s="179"/>
      <c r="K59" s="179"/>
      <c r="L59" s="151" t="s">
        <v>294</v>
      </c>
      <c r="M59" s="29"/>
    </row>
    <row r="60" spans="1:25" ht="73.5" customHeight="1">
      <c r="B60" s="181" t="s">
        <v>327</v>
      </c>
      <c r="C60" s="181"/>
      <c r="D60" s="181"/>
      <c r="E60" s="181"/>
      <c r="F60" s="181"/>
      <c r="G60" s="181"/>
      <c r="H60" s="181"/>
      <c r="I60" s="181"/>
      <c r="J60" s="181"/>
      <c r="K60" s="181"/>
      <c r="L60" s="181"/>
      <c r="M60" s="188"/>
      <c r="N60" s="188"/>
      <c r="O60" s="188"/>
      <c r="P60" s="188"/>
      <c r="Q60" s="188"/>
      <c r="R60" s="188"/>
      <c r="S60" s="188"/>
      <c r="T60" s="188"/>
      <c r="U60" s="188"/>
      <c r="V60" s="188"/>
      <c r="W60" s="188"/>
      <c r="X60" s="188"/>
      <c r="Y60" s="86"/>
    </row>
    <row r="61" spans="1:25" ht="6" customHeight="1">
      <c r="B61" s="35"/>
      <c r="C61" s="35"/>
      <c r="D61" s="70"/>
      <c r="E61" s="70"/>
      <c r="F61" s="70"/>
      <c r="G61" s="70"/>
      <c r="H61" s="62"/>
      <c r="I61" s="62"/>
      <c r="J61" s="62"/>
      <c r="L61" s="90"/>
      <c r="M61" s="189"/>
      <c r="N61" s="189"/>
      <c r="O61" s="189"/>
      <c r="P61" s="189"/>
      <c r="Q61" s="189"/>
      <c r="R61" s="189"/>
      <c r="S61" s="189"/>
      <c r="T61" s="189"/>
      <c r="U61" s="189"/>
      <c r="V61" s="189"/>
      <c r="W61" s="189"/>
      <c r="X61" s="189"/>
      <c r="Y61" s="86"/>
    </row>
    <row r="62" spans="1:25" ht="48" customHeight="1">
      <c r="B62" s="35"/>
      <c r="C62" s="35" t="s">
        <v>105</v>
      </c>
      <c r="D62" s="237" t="s">
        <v>273</v>
      </c>
      <c r="E62" s="237"/>
      <c r="F62" s="237"/>
      <c r="G62" s="237"/>
      <c r="H62" s="237"/>
      <c r="I62" s="237"/>
      <c r="J62" s="237"/>
      <c r="K62" s="237"/>
      <c r="L62" s="237"/>
      <c r="M62" s="189"/>
      <c r="N62" s="189"/>
      <c r="O62" s="189"/>
      <c r="P62" s="189"/>
      <c r="Q62" s="189"/>
      <c r="R62" s="189"/>
      <c r="S62" s="189"/>
      <c r="T62" s="189"/>
      <c r="U62" s="189"/>
      <c r="V62" s="189"/>
      <c r="W62" s="189"/>
      <c r="X62" s="107"/>
      <c r="Y62" s="86"/>
    </row>
    <row r="63" spans="1:25" ht="27" customHeight="1">
      <c r="A63" s="105"/>
      <c r="B63" s="185" t="s">
        <v>274</v>
      </c>
      <c r="C63" s="185"/>
      <c r="D63" s="185"/>
      <c r="E63" s="185" t="s">
        <v>275</v>
      </c>
      <c r="F63" s="185"/>
      <c r="G63" s="185"/>
      <c r="H63" s="185"/>
      <c r="I63" s="185"/>
      <c r="J63" s="185"/>
      <c r="K63" s="185" t="s">
        <v>276</v>
      </c>
      <c r="L63" s="185"/>
      <c r="M63" s="199"/>
      <c r="N63" s="199"/>
      <c r="O63" s="199"/>
      <c r="P63" s="199"/>
      <c r="Q63" s="199"/>
      <c r="R63" s="199"/>
      <c r="S63" s="199"/>
      <c r="T63" s="199"/>
      <c r="U63" s="199"/>
      <c r="V63" s="199"/>
      <c r="W63" s="199"/>
      <c r="X63" s="107"/>
      <c r="Y63" s="86"/>
    </row>
    <row r="64" spans="1:25" ht="38" customHeight="1">
      <c r="A64" s="105"/>
      <c r="B64" s="185"/>
      <c r="C64" s="185"/>
      <c r="D64" s="185"/>
      <c r="E64" s="185" t="s">
        <v>342</v>
      </c>
      <c r="F64" s="185"/>
      <c r="G64" s="185"/>
      <c r="H64" s="185" t="s">
        <v>277</v>
      </c>
      <c r="I64" s="185"/>
      <c r="J64" s="185"/>
      <c r="K64" s="185"/>
      <c r="L64" s="185"/>
      <c r="M64" s="108"/>
      <c r="N64" s="108"/>
      <c r="O64" s="108"/>
      <c r="P64" s="108"/>
      <c r="Q64" s="108"/>
      <c r="R64" s="108"/>
      <c r="S64" s="108"/>
      <c r="T64" s="108"/>
      <c r="U64" s="108"/>
      <c r="V64" s="108"/>
      <c r="W64" s="108"/>
      <c r="X64" s="107"/>
      <c r="Y64" s="86"/>
    </row>
    <row r="65" spans="1:25" ht="29.25" customHeight="1">
      <c r="A65" s="105"/>
      <c r="B65" s="186" t="s">
        <v>581</v>
      </c>
      <c r="C65" s="186"/>
      <c r="D65" s="186"/>
      <c r="E65" s="186" t="s">
        <v>580</v>
      </c>
      <c r="F65" s="186"/>
      <c r="G65" s="186"/>
      <c r="H65" s="186" t="s">
        <v>270</v>
      </c>
      <c r="I65" s="186"/>
      <c r="J65" s="186"/>
      <c r="K65" s="180" t="s">
        <v>236</v>
      </c>
      <c r="L65" s="180"/>
      <c r="M65" s="192"/>
      <c r="N65" s="192"/>
      <c r="O65" s="192"/>
      <c r="P65" s="192"/>
      <c r="Q65" s="192"/>
      <c r="R65" s="192"/>
      <c r="S65" s="192"/>
      <c r="T65" s="193"/>
      <c r="U65" s="194"/>
      <c r="V65" s="192"/>
      <c r="W65" s="192"/>
      <c r="X65" s="107"/>
      <c r="Y65" s="86"/>
    </row>
    <row r="66" spans="1:25" ht="29.25" customHeight="1">
      <c r="A66" s="105"/>
      <c r="B66" s="186" t="s">
        <v>265</v>
      </c>
      <c r="C66" s="186"/>
      <c r="D66" s="186"/>
      <c r="E66" s="186" t="s">
        <v>269</v>
      </c>
      <c r="F66" s="186"/>
      <c r="G66" s="186"/>
      <c r="H66" s="186" t="s">
        <v>269</v>
      </c>
      <c r="I66" s="186"/>
      <c r="J66" s="186"/>
      <c r="K66" s="180" t="s">
        <v>347</v>
      </c>
      <c r="L66" s="180"/>
      <c r="M66" s="192"/>
      <c r="N66" s="192"/>
      <c r="O66" s="192"/>
      <c r="P66" s="192"/>
      <c r="Q66" s="192"/>
      <c r="R66" s="192"/>
      <c r="S66" s="192"/>
      <c r="T66" s="193"/>
      <c r="U66" s="192"/>
      <c r="V66" s="192"/>
      <c r="W66" s="192"/>
      <c r="X66" s="107"/>
      <c r="Y66" s="86"/>
    </row>
    <row r="67" spans="1:25" ht="29.25" customHeight="1">
      <c r="A67" s="105"/>
      <c r="B67" s="186" t="s">
        <v>266</v>
      </c>
      <c r="C67" s="186"/>
      <c r="D67" s="186"/>
      <c r="E67" s="180" t="s">
        <v>271</v>
      </c>
      <c r="F67" s="180"/>
      <c r="G67" s="180"/>
      <c r="H67" s="180"/>
      <c r="I67" s="180"/>
      <c r="J67" s="180"/>
      <c r="K67" s="180" t="s">
        <v>348</v>
      </c>
      <c r="L67" s="180"/>
      <c r="M67" s="194"/>
      <c r="N67" s="192"/>
      <c r="O67" s="195"/>
      <c r="P67" s="196"/>
      <c r="Q67" s="196"/>
      <c r="R67" s="196"/>
      <c r="S67" s="196"/>
      <c r="T67" s="197"/>
      <c r="U67" s="194"/>
      <c r="V67" s="194"/>
      <c r="W67" s="194"/>
      <c r="X67" s="107"/>
      <c r="Y67" s="86"/>
    </row>
    <row r="68" spans="1:25" ht="29.25" customHeight="1">
      <c r="A68" s="105"/>
      <c r="B68" s="186" t="s">
        <v>237</v>
      </c>
      <c r="C68" s="186"/>
      <c r="D68" s="186"/>
      <c r="E68" s="186" t="s">
        <v>238</v>
      </c>
      <c r="F68" s="186"/>
      <c r="G68" s="186"/>
      <c r="H68" s="186"/>
      <c r="I68" s="186"/>
      <c r="J68" s="186"/>
      <c r="K68" s="180" t="s">
        <v>349</v>
      </c>
      <c r="L68" s="180"/>
      <c r="M68" s="192"/>
      <c r="N68" s="193"/>
      <c r="O68" s="194"/>
      <c r="P68" s="194"/>
      <c r="Q68" s="194"/>
      <c r="R68" s="194"/>
      <c r="S68" s="194"/>
      <c r="T68" s="194"/>
      <c r="U68" s="194"/>
      <c r="V68" s="198"/>
      <c r="W68" s="198"/>
      <c r="X68" s="107"/>
      <c r="Y68" s="86"/>
    </row>
    <row r="69" spans="1:25" ht="264.75" customHeight="1">
      <c r="A69" s="105"/>
      <c r="B69" s="229" t="s">
        <v>325</v>
      </c>
      <c r="C69" s="230"/>
      <c r="D69" s="230"/>
      <c r="E69" s="230"/>
      <c r="F69" s="230"/>
      <c r="G69" s="230"/>
      <c r="H69" s="230"/>
      <c r="I69" s="230"/>
      <c r="J69" s="230"/>
      <c r="K69" s="230"/>
      <c r="L69" s="230"/>
      <c r="M69" s="190"/>
      <c r="N69" s="191"/>
      <c r="O69" s="191"/>
      <c r="P69" s="191"/>
      <c r="Q69" s="191"/>
      <c r="R69" s="191"/>
      <c r="S69" s="191"/>
      <c r="T69" s="191"/>
      <c r="U69" s="191"/>
      <c r="V69" s="191"/>
      <c r="W69" s="191"/>
      <c r="X69" s="107"/>
      <c r="Y69" s="86"/>
    </row>
    <row r="70" spans="1:25" ht="2.25" hidden="1" customHeight="1">
      <c r="A70" s="106"/>
      <c r="C70" s="106"/>
      <c r="D70" s="106"/>
      <c r="E70" s="106"/>
      <c r="F70" s="106"/>
      <c r="G70" s="106"/>
      <c r="H70" s="106"/>
      <c r="I70" s="106"/>
      <c r="J70" s="106"/>
      <c r="K70" s="106"/>
      <c r="L70" s="106"/>
      <c r="M70" s="109"/>
      <c r="N70" s="107"/>
      <c r="O70" s="107"/>
      <c r="P70" s="107"/>
      <c r="Q70" s="107"/>
      <c r="R70" s="107"/>
      <c r="S70" s="107"/>
      <c r="T70" s="107"/>
      <c r="U70" s="107"/>
      <c r="V70" s="107"/>
      <c r="W70" s="107"/>
      <c r="X70" s="107"/>
      <c r="Y70" s="86"/>
    </row>
    <row r="71" spans="1:25" ht="15.75" customHeight="1">
      <c r="A71" s="106"/>
      <c r="B71" s="155" t="s">
        <v>295</v>
      </c>
      <c r="C71" s="106"/>
      <c r="D71" s="106"/>
      <c r="E71" s="106"/>
      <c r="F71" s="106"/>
      <c r="G71" s="106"/>
      <c r="H71" s="106"/>
      <c r="I71" s="106"/>
      <c r="J71" s="106"/>
      <c r="K71" s="106"/>
      <c r="L71" s="106"/>
      <c r="M71" s="109"/>
      <c r="N71" s="107"/>
      <c r="O71" s="107"/>
      <c r="P71" s="107"/>
      <c r="Q71" s="107"/>
      <c r="R71" s="107"/>
      <c r="S71" s="107"/>
      <c r="T71" s="107"/>
      <c r="U71" s="107"/>
      <c r="V71" s="107"/>
      <c r="W71" s="107"/>
      <c r="X71" s="107"/>
      <c r="Y71" s="86"/>
    </row>
    <row r="72" spans="1:25" ht="50.25" customHeight="1">
      <c r="A72" s="231" t="s">
        <v>272</v>
      </c>
      <c r="B72" s="231"/>
      <c r="C72" s="231"/>
      <c r="D72" s="231"/>
      <c r="E72" s="231"/>
      <c r="F72" s="231"/>
      <c r="G72" s="231"/>
      <c r="H72" s="231"/>
      <c r="I72" s="231"/>
      <c r="J72" s="231"/>
      <c r="K72" s="231"/>
      <c r="L72" s="231"/>
      <c r="M72" s="187"/>
      <c r="N72" s="187"/>
      <c r="O72" s="187"/>
      <c r="P72" s="187"/>
      <c r="Q72" s="187"/>
      <c r="R72" s="187"/>
      <c r="S72" s="187"/>
      <c r="T72" s="187"/>
      <c r="U72" s="187"/>
      <c r="V72" s="187"/>
      <c r="W72" s="187"/>
      <c r="X72" s="107"/>
      <c r="Y72" s="86"/>
    </row>
    <row r="73" spans="1:25" ht="33.75" customHeight="1">
      <c r="M73" s="107"/>
      <c r="N73" s="107"/>
      <c r="O73" s="107"/>
      <c r="P73" s="107"/>
      <c r="Q73" s="107"/>
      <c r="R73" s="107"/>
      <c r="S73" s="107"/>
      <c r="T73" s="107"/>
      <c r="U73" s="107"/>
      <c r="V73" s="107"/>
      <c r="W73" s="107"/>
      <c r="X73" s="102"/>
      <c r="Y73" s="86"/>
    </row>
  </sheetData>
  <sheetProtection formatCells="0" formatColumns="0" formatRows="0" selectLockedCells="1"/>
  <mergeCells count="253">
    <mergeCell ref="I18:L18"/>
    <mergeCell ref="B18:H19"/>
    <mergeCell ref="E21:H21"/>
    <mergeCell ref="E22:H22"/>
    <mergeCell ref="E23:H23"/>
    <mergeCell ref="E24:H24"/>
    <mergeCell ref="E25:H25"/>
    <mergeCell ref="E26:H26"/>
    <mergeCell ref="I21:J21"/>
    <mergeCell ref="I19:J19"/>
    <mergeCell ref="K19:L19"/>
    <mergeCell ref="K21:L21"/>
    <mergeCell ref="K22:L22"/>
    <mergeCell ref="K23:L23"/>
    <mergeCell ref="K24:L24"/>
    <mergeCell ref="K25:L25"/>
    <mergeCell ref="K26:L26"/>
    <mergeCell ref="B20:L20"/>
    <mergeCell ref="B21:D23"/>
    <mergeCell ref="I22:J22"/>
    <mergeCell ref="I23:J23"/>
    <mergeCell ref="I24:J24"/>
    <mergeCell ref="I25:J25"/>
    <mergeCell ref="I26:J26"/>
    <mergeCell ref="A72:L72"/>
    <mergeCell ref="D48:L48"/>
    <mergeCell ref="B57:C59"/>
    <mergeCell ref="B51:L51"/>
    <mergeCell ref="D49:L49"/>
    <mergeCell ref="D47:L47"/>
    <mergeCell ref="B41:L41"/>
    <mergeCell ref="B42:L42"/>
    <mergeCell ref="B45:L45"/>
    <mergeCell ref="D46:L46"/>
    <mergeCell ref="B43:L43"/>
    <mergeCell ref="F54:G55"/>
    <mergeCell ref="F56:G56"/>
    <mergeCell ref="F57:G57"/>
    <mergeCell ref="D62:L62"/>
    <mergeCell ref="D53:L53"/>
    <mergeCell ref="D52:L52"/>
    <mergeCell ref="H54:I54"/>
    <mergeCell ref="J54:K55"/>
    <mergeCell ref="H55:I55"/>
    <mergeCell ref="L54:L55"/>
    <mergeCell ref="H57:I57"/>
    <mergeCell ref="D58:D59"/>
    <mergeCell ref="H58:I58"/>
    <mergeCell ref="J58:K58"/>
    <mergeCell ref="B54:C56"/>
    <mergeCell ref="D54:E55"/>
    <mergeCell ref="D56:E56"/>
    <mergeCell ref="B69:L69"/>
    <mergeCell ref="K28:L28"/>
    <mergeCell ref="K29:L29"/>
    <mergeCell ref="K39:L39"/>
    <mergeCell ref="K38:L38"/>
    <mergeCell ref="K37:L37"/>
    <mergeCell ref="K36:L36"/>
    <mergeCell ref="K35:L35"/>
    <mergeCell ref="K30:L30"/>
    <mergeCell ref="K31:L31"/>
    <mergeCell ref="K32:L32"/>
    <mergeCell ref="K33:L33"/>
    <mergeCell ref="E68:J68"/>
    <mergeCell ref="K67:L67"/>
    <mergeCell ref="K63:L64"/>
    <mergeCell ref="K65:L65"/>
    <mergeCell ref="K66:L66"/>
    <mergeCell ref="J56:K56"/>
    <mergeCell ref="K40:L40"/>
    <mergeCell ref="J57:K57"/>
    <mergeCell ref="H56:I56"/>
    <mergeCell ref="K1:L1"/>
    <mergeCell ref="A2:L2"/>
    <mergeCell ref="B4:L4"/>
    <mergeCell ref="B16:L16"/>
    <mergeCell ref="B5:L5"/>
    <mergeCell ref="B17:L17"/>
    <mergeCell ref="B14:L14"/>
    <mergeCell ref="E13:L13"/>
    <mergeCell ref="E12:L12"/>
    <mergeCell ref="E6:L6"/>
    <mergeCell ref="E7:L7"/>
    <mergeCell ref="E8:L8"/>
    <mergeCell ref="E9:L9"/>
    <mergeCell ref="D7:D8"/>
    <mergeCell ref="D9:D11"/>
    <mergeCell ref="B12:C12"/>
    <mergeCell ref="B13:C13"/>
    <mergeCell ref="B9:C11"/>
    <mergeCell ref="B6:C8"/>
    <mergeCell ref="E10:L10"/>
    <mergeCell ref="B27:L27"/>
    <mergeCell ref="B28:D30"/>
    <mergeCell ref="B24:D26"/>
    <mergeCell ref="N6:W6"/>
    <mergeCell ref="M7:M8"/>
    <mergeCell ref="N7:W7"/>
    <mergeCell ref="N8:W8"/>
    <mergeCell ref="M9:M11"/>
    <mergeCell ref="N9:W9"/>
    <mergeCell ref="O10:W10"/>
    <mergeCell ref="O11:W11"/>
    <mergeCell ref="E11:L11"/>
    <mergeCell ref="N12:W12"/>
    <mergeCell ref="N13:W13"/>
    <mergeCell ref="M18:R19"/>
    <mergeCell ref="S18:W18"/>
    <mergeCell ref="S19:T19"/>
    <mergeCell ref="U19:W19"/>
    <mergeCell ref="M20:W20"/>
    <mergeCell ref="M21:O23"/>
    <mergeCell ref="P21:R21"/>
    <mergeCell ref="S21:T21"/>
    <mergeCell ref="U21:W21"/>
    <mergeCell ref="P22:R22"/>
    <mergeCell ref="S22:T22"/>
    <mergeCell ref="U22:W22"/>
    <mergeCell ref="P23:R23"/>
    <mergeCell ref="S23:T23"/>
    <mergeCell ref="U23:W23"/>
    <mergeCell ref="M24:O26"/>
    <mergeCell ref="P24:R24"/>
    <mergeCell ref="S24:T24"/>
    <mergeCell ref="U24:W24"/>
    <mergeCell ref="P25:R25"/>
    <mergeCell ref="S25:T25"/>
    <mergeCell ref="U25:W25"/>
    <mergeCell ref="P26:R26"/>
    <mergeCell ref="S26:T26"/>
    <mergeCell ref="U26:W26"/>
    <mergeCell ref="M27:W27"/>
    <mergeCell ref="M28:O30"/>
    <mergeCell ref="P28:R28"/>
    <mergeCell ref="S28:T28"/>
    <mergeCell ref="U28:W28"/>
    <mergeCell ref="P29:R29"/>
    <mergeCell ref="S29:T29"/>
    <mergeCell ref="U29:W29"/>
    <mergeCell ref="P30:R30"/>
    <mergeCell ref="S30:T30"/>
    <mergeCell ref="U30:W30"/>
    <mergeCell ref="M31:O33"/>
    <mergeCell ref="P31:R31"/>
    <mergeCell ref="S31:T31"/>
    <mergeCell ref="U31:W31"/>
    <mergeCell ref="P32:R32"/>
    <mergeCell ref="S32:T32"/>
    <mergeCell ref="U32:W32"/>
    <mergeCell ref="P33:R33"/>
    <mergeCell ref="S33:T33"/>
    <mergeCell ref="U33:W33"/>
    <mergeCell ref="M34:W34"/>
    <mergeCell ref="M35:O37"/>
    <mergeCell ref="P35:R35"/>
    <mergeCell ref="S35:T35"/>
    <mergeCell ref="U35:W35"/>
    <mergeCell ref="P36:R36"/>
    <mergeCell ref="S36:T36"/>
    <mergeCell ref="U36:W36"/>
    <mergeCell ref="P37:R37"/>
    <mergeCell ref="S37:T37"/>
    <mergeCell ref="U37:W37"/>
    <mergeCell ref="M38:O40"/>
    <mergeCell ref="P38:R38"/>
    <mergeCell ref="S38:T38"/>
    <mergeCell ref="U38:W38"/>
    <mergeCell ref="P39:R39"/>
    <mergeCell ref="S39:T39"/>
    <mergeCell ref="U39:W39"/>
    <mergeCell ref="P40:R40"/>
    <mergeCell ref="S40:T40"/>
    <mergeCell ref="U40:W40"/>
    <mergeCell ref="M51:W51"/>
    <mergeCell ref="N52:W52"/>
    <mergeCell ref="N53:W53"/>
    <mergeCell ref="M54:N56"/>
    <mergeCell ref="O54:P55"/>
    <mergeCell ref="Q54:R55"/>
    <mergeCell ref="S54:T54"/>
    <mergeCell ref="U54:V55"/>
    <mergeCell ref="W54:W55"/>
    <mergeCell ref="S55:T55"/>
    <mergeCell ref="O56:P56"/>
    <mergeCell ref="Q56:R56"/>
    <mergeCell ref="S56:T56"/>
    <mergeCell ref="U56:V56"/>
    <mergeCell ref="M72:W72"/>
    <mergeCell ref="M60:X60"/>
    <mergeCell ref="M61:X61"/>
    <mergeCell ref="M62:W62"/>
    <mergeCell ref="M69:W69"/>
    <mergeCell ref="M66:N66"/>
    <mergeCell ref="O66:T66"/>
    <mergeCell ref="U66:W66"/>
    <mergeCell ref="M67:N67"/>
    <mergeCell ref="O67:T67"/>
    <mergeCell ref="U67:W67"/>
    <mergeCell ref="M68:N68"/>
    <mergeCell ref="O68:T68"/>
    <mergeCell ref="U68:W68"/>
    <mergeCell ref="M63:N63"/>
    <mergeCell ref="O63:T63"/>
    <mergeCell ref="U63:W63"/>
    <mergeCell ref="M65:N65"/>
    <mergeCell ref="O65:T65"/>
    <mergeCell ref="U65:W65"/>
    <mergeCell ref="K68:L68"/>
    <mergeCell ref="B60:L60"/>
    <mergeCell ref="D57:E57"/>
    <mergeCell ref="B34:L34"/>
    <mergeCell ref="B35:D37"/>
    <mergeCell ref="B38:D40"/>
    <mergeCell ref="B31:D33"/>
    <mergeCell ref="B63:D64"/>
    <mergeCell ref="B65:D65"/>
    <mergeCell ref="B66:D66"/>
    <mergeCell ref="B68:D68"/>
    <mergeCell ref="B67:D67"/>
    <mergeCell ref="E64:G64"/>
    <mergeCell ref="E65:G65"/>
    <mergeCell ref="E66:G66"/>
    <mergeCell ref="G59:K59"/>
    <mergeCell ref="E63:J63"/>
    <mergeCell ref="H64:J64"/>
    <mergeCell ref="H65:J65"/>
    <mergeCell ref="H66:J66"/>
    <mergeCell ref="E67:J67"/>
    <mergeCell ref="I35:J35"/>
    <mergeCell ref="I36:J36"/>
    <mergeCell ref="I37:J37"/>
    <mergeCell ref="I28:J28"/>
    <mergeCell ref="I29:J29"/>
    <mergeCell ref="I30:J30"/>
    <mergeCell ref="I31:J31"/>
    <mergeCell ref="I32:J32"/>
    <mergeCell ref="I33:J33"/>
    <mergeCell ref="E28:H28"/>
    <mergeCell ref="E29:H29"/>
    <mergeCell ref="E30:H30"/>
    <mergeCell ref="E31:H31"/>
    <mergeCell ref="E32:H32"/>
    <mergeCell ref="E33:H33"/>
    <mergeCell ref="I38:J38"/>
    <mergeCell ref="I39:J39"/>
    <mergeCell ref="I40:J40"/>
    <mergeCell ref="E35:H35"/>
    <mergeCell ref="E36:H36"/>
    <mergeCell ref="E37:H37"/>
    <mergeCell ref="E38:H38"/>
    <mergeCell ref="E39:H39"/>
    <mergeCell ref="E40:H40"/>
  </mergeCells>
  <phoneticPr fontId="1" type="noConversion"/>
  <pageMargins left="0.23622047244094491" right="0.23622047244094491" top="0.55118110236220474" bottom="0.55118110236220474" header="0.31496062992125984" footer="0.31496062992125984"/>
  <pageSetup paperSize="9" scale="93" orientation="portrait" horizontalDpi="200" verticalDpi="200" r:id="rId1"/>
  <headerFooter>
    <oddFooter>&amp;L&amp;"Times New Roman,Regular"&amp;10&amp;K000000Reference document: INT-QA-017&amp;R&amp;"Times New Roman,Regular"&amp;10&amp;P/&amp;N</oddFooter>
  </headerFooter>
  <rowBreaks count="3" manualBreakCount="3">
    <brk id="17" max="12" man="1"/>
    <brk id="40" max="11" man="1"/>
    <brk id="53" max="11"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3333FF"/>
  </sheetPr>
  <dimension ref="A2:S34"/>
  <sheetViews>
    <sheetView showGridLines="0" view="pageBreakPreview" zoomScaleNormal="100" zoomScaleSheetLayoutView="100" workbookViewId="0">
      <selection activeCell="L14" sqref="L14"/>
    </sheetView>
  </sheetViews>
  <sheetFormatPr baseColWidth="10" defaultColWidth="9" defaultRowHeight="13"/>
  <cols>
    <col min="1" max="1" width="13.1640625" style="36" customWidth="1"/>
    <col min="2" max="6" width="12.1640625" style="36" customWidth="1"/>
    <col min="7" max="7" width="15.5" style="36" customWidth="1"/>
    <col min="8" max="9" width="8.1640625" style="36" customWidth="1"/>
    <col min="10" max="10" width="7" style="36" customWidth="1"/>
    <col min="11" max="11" width="9" style="36"/>
    <col min="12" max="12" width="13.1640625" style="36" customWidth="1"/>
    <col min="13" max="16" width="9" style="36"/>
    <col min="17" max="17" width="19.1640625" style="36" customWidth="1"/>
    <col min="18" max="16384" width="9" style="36"/>
  </cols>
  <sheetData>
    <row r="2" spans="1:19" ht="18" customHeight="1"/>
    <row r="3" spans="1:19" ht="43.5" customHeight="1">
      <c r="A3" s="270" t="s">
        <v>298</v>
      </c>
      <c r="B3" s="271"/>
      <c r="C3" s="271"/>
      <c r="D3" s="271"/>
      <c r="E3" s="271"/>
      <c r="F3" s="271"/>
      <c r="G3" s="271"/>
      <c r="H3" s="271"/>
      <c r="I3" s="271"/>
      <c r="J3" s="271"/>
      <c r="K3" s="266"/>
      <c r="L3" s="267"/>
      <c r="M3" s="267"/>
      <c r="N3" s="267"/>
      <c r="O3" s="267"/>
      <c r="P3" s="267"/>
      <c r="Q3" s="267"/>
      <c r="R3" s="267"/>
      <c r="S3" s="267"/>
    </row>
    <row r="4" spans="1:19" ht="5.25" customHeight="1">
      <c r="K4" s="113"/>
      <c r="L4" s="113"/>
      <c r="M4" s="113"/>
      <c r="N4" s="113"/>
      <c r="O4" s="113"/>
      <c r="P4" s="113"/>
      <c r="Q4" s="113"/>
      <c r="R4" s="113"/>
      <c r="S4" s="113"/>
    </row>
    <row r="5" spans="1:19" ht="29.25" customHeight="1">
      <c r="A5" s="37" t="s">
        <v>310</v>
      </c>
      <c r="B5" s="244"/>
      <c r="C5" s="244"/>
      <c r="D5" s="244"/>
      <c r="E5" s="244"/>
      <c r="F5" s="244" t="s">
        <v>311</v>
      </c>
      <c r="G5" s="244"/>
      <c r="H5" s="244"/>
      <c r="I5" s="244"/>
      <c r="J5" s="244"/>
      <c r="K5" s="261"/>
      <c r="L5" s="261"/>
      <c r="M5" s="268"/>
      <c r="N5" s="268"/>
      <c r="O5" s="268"/>
      <c r="P5" s="268"/>
      <c r="Q5" s="120"/>
      <c r="R5" s="268"/>
      <c r="S5" s="268"/>
    </row>
    <row r="6" spans="1:19" ht="31.5" customHeight="1">
      <c r="A6" s="244" t="s">
        <v>312</v>
      </c>
      <c r="B6" s="244"/>
      <c r="C6" s="244"/>
      <c r="D6" s="244"/>
      <c r="E6" s="244"/>
      <c r="F6" s="277" t="s">
        <v>296</v>
      </c>
      <c r="G6" s="277"/>
      <c r="H6" s="277"/>
      <c r="I6" s="277"/>
      <c r="J6" s="277"/>
      <c r="K6" s="261"/>
      <c r="L6" s="261"/>
      <c r="M6" s="269"/>
      <c r="N6" s="269"/>
      <c r="O6" s="269"/>
      <c r="P6" s="269"/>
      <c r="Q6" s="120"/>
      <c r="R6" s="268"/>
      <c r="S6" s="268"/>
    </row>
    <row r="7" spans="1:19" ht="6" customHeight="1">
      <c r="K7" s="113"/>
      <c r="L7" s="113"/>
      <c r="M7" s="113"/>
      <c r="N7" s="113"/>
      <c r="O7" s="113"/>
      <c r="P7" s="113"/>
      <c r="Q7" s="113"/>
      <c r="R7" s="113"/>
      <c r="S7" s="113"/>
    </row>
    <row r="8" spans="1:19" ht="35" customHeight="1">
      <c r="A8" s="37" t="s">
        <v>313</v>
      </c>
      <c r="B8" s="245" t="s">
        <v>299</v>
      </c>
      <c r="C8" s="245"/>
      <c r="D8" s="245" t="s">
        <v>322</v>
      </c>
      <c r="E8" s="245"/>
      <c r="F8" s="245"/>
      <c r="G8" s="122" t="s">
        <v>324</v>
      </c>
      <c r="H8" s="272" t="s">
        <v>323</v>
      </c>
      <c r="I8" s="272"/>
      <c r="J8" s="272"/>
      <c r="K8" s="261"/>
      <c r="L8" s="261"/>
      <c r="M8" s="262"/>
      <c r="N8" s="262"/>
      <c r="O8" s="262"/>
      <c r="P8" s="262"/>
      <c r="Q8" s="121"/>
      <c r="R8" s="262"/>
      <c r="S8" s="262"/>
    </row>
    <row r="9" spans="1:19" ht="4.5" customHeight="1">
      <c r="A9" s="38"/>
      <c r="B9" s="39"/>
      <c r="C9" s="39"/>
      <c r="D9" s="40"/>
      <c r="E9" s="39"/>
      <c r="F9" s="39"/>
      <c r="G9" s="39"/>
      <c r="H9" s="40"/>
      <c r="I9" s="40"/>
      <c r="J9" s="40"/>
    </row>
    <row r="10" spans="1:19" ht="35" customHeight="1">
      <c r="A10" s="274" t="s">
        <v>314</v>
      </c>
      <c r="B10" s="274"/>
      <c r="C10" s="275"/>
      <c r="D10" s="275"/>
      <c r="E10" s="274" t="s">
        <v>315</v>
      </c>
      <c r="F10" s="274"/>
      <c r="G10" s="274"/>
      <c r="H10" s="276" t="s">
        <v>606</v>
      </c>
      <c r="I10" s="276"/>
      <c r="J10" s="276"/>
      <c r="K10" s="263"/>
      <c r="L10" s="263"/>
      <c r="M10" s="264"/>
      <c r="N10" s="264"/>
      <c r="O10" s="263"/>
      <c r="P10" s="263"/>
      <c r="Q10" s="114"/>
      <c r="R10" s="265"/>
      <c r="S10" s="265"/>
    </row>
    <row r="11" spans="1:19" ht="14.25" customHeight="1">
      <c r="A11" s="245" t="s">
        <v>316</v>
      </c>
      <c r="B11" s="245" t="s">
        <v>300</v>
      </c>
      <c r="C11" s="245"/>
      <c r="D11" s="245"/>
      <c r="E11" s="245"/>
      <c r="F11" s="245"/>
      <c r="G11" s="245"/>
      <c r="H11" s="245" t="s">
        <v>301</v>
      </c>
      <c r="I11" s="245"/>
      <c r="J11" s="245"/>
      <c r="K11" s="257"/>
      <c r="L11" s="257"/>
      <c r="M11" s="257"/>
      <c r="N11" s="257"/>
      <c r="O11" s="257"/>
      <c r="P11" s="257"/>
      <c r="Q11" s="257"/>
      <c r="R11" s="257"/>
      <c r="S11" s="257"/>
    </row>
    <row r="12" spans="1:19" ht="14.25" customHeight="1">
      <c r="A12" s="273"/>
      <c r="B12" s="245"/>
      <c r="C12" s="245"/>
      <c r="D12" s="245"/>
      <c r="E12" s="245"/>
      <c r="F12" s="245"/>
      <c r="G12" s="245"/>
      <c r="H12" s="245"/>
      <c r="I12" s="245"/>
      <c r="J12" s="245"/>
      <c r="K12" s="256"/>
      <c r="L12" s="257"/>
      <c r="M12" s="257"/>
      <c r="N12" s="257"/>
      <c r="O12" s="257"/>
      <c r="P12" s="257"/>
      <c r="Q12" s="257"/>
      <c r="R12" s="257"/>
      <c r="S12" s="257"/>
    </row>
    <row r="13" spans="1:19" ht="43.5" customHeight="1">
      <c r="A13" s="273"/>
      <c r="B13" s="95" t="s">
        <v>302</v>
      </c>
      <c r="C13" s="95" t="s">
        <v>303</v>
      </c>
      <c r="D13" s="95" t="s">
        <v>321</v>
      </c>
      <c r="E13" s="95" t="s">
        <v>304</v>
      </c>
      <c r="F13" s="95" t="s">
        <v>305</v>
      </c>
      <c r="G13" s="95" t="s">
        <v>306</v>
      </c>
      <c r="H13" s="245"/>
      <c r="I13" s="245"/>
      <c r="J13" s="245"/>
      <c r="K13" s="256"/>
      <c r="L13" s="115"/>
      <c r="M13" s="115"/>
      <c r="N13" s="115"/>
      <c r="O13" s="115"/>
      <c r="P13" s="115"/>
      <c r="Q13" s="115"/>
      <c r="R13" s="257"/>
      <c r="S13" s="257"/>
    </row>
    <row r="14" spans="1:19" ht="38.25" customHeight="1">
      <c r="A14" s="245" t="s">
        <v>307</v>
      </c>
      <c r="B14" s="57">
        <v>0.2</v>
      </c>
      <c r="C14" s="57">
        <v>0.3</v>
      </c>
      <c r="D14" s="57">
        <v>0.15</v>
      </c>
      <c r="E14" s="57">
        <v>0.2</v>
      </c>
      <c r="F14" s="57">
        <v>0.1</v>
      </c>
      <c r="G14" s="57">
        <v>0.05</v>
      </c>
      <c r="H14" s="246" t="s">
        <v>297</v>
      </c>
      <c r="I14" s="246"/>
      <c r="J14" s="246"/>
      <c r="K14" s="257"/>
      <c r="L14" s="116"/>
      <c r="M14" s="116"/>
      <c r="N14" s="116"/>
      <c r="O14" s="116"/>
      <c r="P14" s="116"/>
      <c r="Q14" s="116"/>
      <c r="R14" s="258"/>
      <c r="S14" s="258"/>
    </row>
    <row r="15" spans="1:19" ht="34.5" customHeight="1">
      <c r="A15" s="245"/>
      <c r="B15" s="110" t="e">
        <f>B14*B16</f>
        <v>#DIV/0!</v>
      </c>
      <c r="C15" s="110" t="e">
        <f>C14*C16</f>
        <v>#DIV/0!</v>
      </c>
      <c r="D15" s="110" t="e">
        <f t="shared" ref="D15:F15" si="0">D14*D16</f>
        <v>#DIV/0!</v>
      </c>
      <c r="E15" s="110" t="e">
        <f t="shared" si="0"/>
        <v>#DIV/0!</v>
      </c>
      <c r="F15" s="110" t="e">
        <f t="shared" si="0"/>
        <v>#DIV/0!</v>
      </c>
      <c r="G15" s="110" t="e">
        <f>G14*G16</f>
        <v>#DIV/0!</v>
      </c>
      <c r="H15" s="248" t="s">
        <v>61</v>
      </c>
      <c r="I15" s="248"/>
      <c r="J15" s="248"/>
      <c r="K15" s="257"/>
      <c r="L15" s="117"/>
      <c r="M15" s="117"/>
      <c r="N15" s="117"/>
      <c r="O15" s="117"/>
      <c r="P15" s="117"/>
      <c r="Q15" s="117"/>
      <c r="R15" s="259"/>
      <c r="S15" s="259"/>
    </row>
    <row r="16" spans="1:19" ht="40.5" customHeight="1">
      <c r="A16" s="95" t="s">
        <v>308</v>
      </c>
      <c r="B16" s="110" t="e">
        <f>'QS1-QMS'!G39</f>
        <v>#DIV/0!</v>
      </c>
      <c r="C16" s="110" t="e">
        <f>'QS2-PQC'!G79</f>
        <v>#DIV/0!</v>
      </c>
      <c r="D16" s="110" t="e">
        <f>'QS3-HS'!G38</f>
        <v>#DIV/0!</v>
      </c>
      <c r="E16" s="110" t="e">
        <f>'OS4-EMS'!G26</f>
        <v>#DIV/0!</v>
      </c>
      <c r="F16" s="110" t="e">
        <f>'OS5-CSR'!G44</f>
        <v>#DIV/0!</v>
      </c>
      <c r="G16" s="110" t="e">
        <f>'OS6-ISMS'!G15</f>
        <v>#DIV/0!</v>
      </c>
      <c r="H16" s="249" t="e">
        <f>SUM(B16*B14+C16*C14+D16*D14+E16*E14+F16*F14+G16*G14)</f>
        <v>#DIV/0!</v>
      </c>
      <c r="I16" s="249"/>
      <c r="J16" s="249"/>
      <c r="K16" s="115"/>
      <c r="L16" s="117"/>
      <c r="M16" s="117"/>
      <c r="N16" s="117"/>
      <c r="O16" s="117"/>
      <c r="P16" s="117"/>
      <c r="Q16" s="117"/>
      <c r="R16" s="260"/>
      <c r="S16" s="260"/>
    </row>
    <row r="17" spans="1:19" ht="39.75" customHeight="1">
      <c r="A17" s="95" t="s">
        <v>309</v>
      </c>
      <c r="B17" s="111" t="e">
        <f>'QS1-QMS'!G40</f>
        <v>#DIV/0!</v>
      </c>
      <c r="C17" s="111" t="e">
        <f>'QS2-PQC'!G80</f>
        <v>#DIV/0!</v>
      </c>
      <c r="D17" s="111" t="e">
        <f>'QS3-HS'!G39</f>
        <v>#DIV/0!</v>
      </c>
      <c r="E17" s="111" t="e">
        <f>'OS4-EMS'!G27</f>
        <v>#DIV/0!</v>
      </c>
      <c r="F17" s="168" t="e">
        <f>'OS5-CSR'!G45</f>
        <v>#DIV/0!</v>
      </c>
      <c r="G17" s="111" t="e">
        <f>'OS6-ISMS'!G16</f>
        <v>#DIV/0!</v>
      </c>
      <c r="H17" s="246" t="e">
        <f>IF(AND(70&lt;=D16,90&lt;=H16),"Excellent/优秀",IF(AND(70&lt;=D16,70&lt;=H16),"Qualified/合格",IF(60&lt;=H16,"limited/临界","Unqualified/不合格")))</f>
        <v>#DIV/0!</v>
      </c>
      <c r="I17" s="246"/>
      <c r="J17" s="246"/>
      <c r="K17" s="115"/>
      <c r="L17" s="118"/>
      <c r="M17" s="118"/>
      <c r="N17" s="119"/>
      <c r="O17" s="119"/>
      <c r="P17" s="117"/>
      <c r="Q17" s="118"/>
      <c r="R17" s="256"/>
      <c r="S17" s="256"/>
    </row>
    <row r="18" spans="1:19" ht="4.5" customHeight="1">
      <c r="A18" s="41"/>
      <c r="B18" s="42"/>
      <c r="C18" s="42"/>
      <c r="D18" s="42"/>
      <c r="E18" s="42"/>
      <c r="F18" s="42"/>
      <c r="G18" s="42"/>
      <c r="H18" s="42"/>
      <c r="I18" s="42"/>
      <c r="J18" s="42"/>
      <c r="K18" s="113"/>
      <c r="L18" s="113"/>
      <c r="M18" s="113"/>
      <c r="N18" s="113"/>
      <c r="O18" s="113"/>
      <c r="P18" s="113"/>
      <c r="Q18" s="113"/>
      <c r="R18" s="113"/>
      <c r="S18" s="113"/>
    </row>
    <row r="19" spans="1:19" ht="14.25" customHeight="1">
      <c r="A19" s="247" t="s">
        <v>317</v>
      </c>
      <c r="B19" s="247"/>
      <c r="C19" s="247"/>
      <c r="D19" s="247"/>
      <c r="E19" s="94"/>
      <c r="F19" s="43"/>
      <c r="K19" s="253"/>
      <c r="L19" s="253"/>
      <c r="M19" s="253"/>
      <c r="N19" s="253"/>
      <c r="O19" s="253"/>
      <c r="P19" s="112"/>
      <c r="Q19" s="113"/>
      <c r="R19" s="253"/>
      <c r="S19" s="253"/>
    </row>
    <row r="20" spans="1:19" ht="49.5" customHeight="1">
      <c r="A20" s="250" t="s">
        <v>318</v>
      </c>
      <c r="B20" s="250"/>
      <c r="C20" s="250"/>
      <c r="D20" s="250"/>
      <c r="E20" s="250"/>
      <c r="F20" s="250"/>
      <c r="G20" s="250"/>
      <c r="H20" s="250"/>
      <c r="I20" s="250"/>
      <c r="J20" s="250"/>
      <c r="K20" s="254"/>
      <c r="L20" s="254"/>
      <c r="M20" s="254"/>
      <c r="N20" s="254"/>
      <c r="O20" s="254"/>
      <c r="P20" s="254"/>
      <c r="Q20" s="254"/>
      <c r="R20" s="254"/>
      <c r="S20" s="254"/>
    </row>
    <row r="21" spans="1:19" ht="45.75" customHeight="1">
      <c r="A21" s="250"/>
      <c r="B21" s="250"/>
      <c r="C21" s="250"/>
      <c r="D21" s="250"/>
      <c r="E21" s="250"/>
      <c r="F21" s="250"/>
      <c r="G21" s="250"/>
      <c r="H21" s="250"/>
      <c r="I21" s="250"/>
      <c r="J21" s="250"/>
      <c r="K21" s="254"/>
      <c r="L21" s="254"/>
      <c r="M21" s="254"/>
      <c r="N21" s="254"/>
      <c r="O21" s="254"/>
      <c r="P21" s="254"/>
      <c r="Q21" s="254"/>
      <c r="R21" s="254"/>
      <c r="S21" s="254"/>
    </row>
    <row r="22" spans="1:19" ht="36" customHeight="1">
      <c r="A22" s="250"/>
      <c r="B22" s="250"/>
      <c r="C22" s="250"/>
      <c r="D22" s="250"/>
      <c r="E22" s="250"/>
      <c r="F22" s="250"/>
      <c r="G22" s="250"/>
      <c r="H22" s="250"/>
      <c r="I22" s="250"/>
      <c r="J22" s="250"/>
      <c r="K22" s="255"/>
      <c r="L22" s="254"/>
      <c r="M22" s="254"/>
      <c r="N22" s="254"/>
      <c r="O22" s="254"/>
      <c r="P22" s="254"/>
      <c r="Q22" s="254"/>
      <c r="R22" s="254"/>
      <c r="S22" s="254"/>
    </row>
    <row r="23" spans="1:19" ht="105" customHeight="1">
      <c r="A23" s="250"/>
      <c r="B23" s="250"/>
      <c r="C23" s="250"/>
      <c r="D23" s="250"/>
      <c r="E23" s="250"/>
      <c r="F23" s="250"/>
      <c r="G23" s="250"/>
      <c r="H23" s="250"/>
      <c r="I23" s="250"/>
      <c r="J23" s="250"/>
      <c r="K23" s="254"/>
      <c r="L23" s="254"/>
      <c r="M23" s="254"/>
      <c r="N23" s="254"/>
      <c r="O23" s="254"/>
      <c r="P23" s="254"/>
      <c r="Q23" s="254"/>
      <c r="R23" s="254"/>
      <c r="S23" s="254"/>
    </row>
    <row r="24" spans="1:19" ht="36.75" customHeight="1">
      <c r="A24" s="242" t="s">
        <v>319</v>
      </c>
      <c r="B24" s="242"/>
      <c r="C24" s="243"/>
      <c r="D24" s="243"/>
      <c r="E24" s="243"/>
      <c r="F24" s="243"/>
      <c r="G24" s="243"/>
      <c r="H24" s="243"/>
      <c r="I24" s="243"/>
      <c r="J24" s="243"/>
      <c r="K24" s="251"/>
      <c r="L24" s="251"/>
      <c r="M24" s="252"/>
      <c r="N24" s="252"/>
      <c r="O24" s="252"/>
      <c r="P24" s="252"/>
      <c r="Q24" s="252"/>
      <c r="R24" s="252"/>
      <c r="S24" s="252"/>
    </row>
    <row r="25" spans="1:19" ht="33.75" customHeight="1">
      <c r="A25" s="242" t="s">
        <v>320</v>
      </c>
      <c r="B25" s="242"/>
      <c r="C25" s="243"/>
      <c r="D25" s="243"/>
      <c r="E25" s="243"/>
      <c r="F25" s="243"/>
      <c r="G25" s="243"/>
      <c r="H25" s="243"/>
      <c r="I25" s="243"/>
      <c r="J25" s="243"/>
      <c r="K25" s="251"/>
      <c r="L25" s="251"/>
      <c r="M25" s="252"/>
      <c r="N25" s="252"/>
      <c r="O25" s="252"/>
      <c r="P25" s="252"/>
      <c r="Q25" s="252"/>
      <c r="R25" s="252"/>
      <c r="S25" s="252"/>
    </row>
    <row r="34" ht="14.25" customHeight="1"/>
  </sheetData>
  <sheetProtection formatCells="0" formatRows="0" selectLockedCells="1"/>
  <mergeCells count="60">
    <mergeCell ref="A3:J3"/>
    <mergeCell ref="H8:J8"/>
    <mergeCell ref="A11:A13"/>
    <mergeCell ref="B11:G12"/>
    <mergeCell ref="E10:G10"/>
    <mergeCell ref="C10:D10"/>
    <mergeCell ref="H10:J10"/>
    <mergeCell ref="A10:B10"/>
    <mergeCell ref="B5:E5"/>
    <mergeCell ref="F6:G6"/>
    <mergeCell ref="F5:G5"/>
    <mergeCell ref="H5:J5"/>
    <mergeCell ref="H6:J6"/>
    <mergeCell ref="K3:S3"/>
    <mergeCell ref="K5:L5"/>
    <mergeCell ref="M5:P5"/>
    <mergeCell ref="R5:S5"/>
    <mergeCell ref="K6:L6"/>
    <mergeCell ref="M6:P6"/>
    <mergeCell ref="R6:S6"/>
    <mergeCell ref="K8:L8"/>
    <mergeCell ref="M8:N8"/>
    <mergeCell ref="O8:P8"/>
    <mergeCell ref="R8:S8"/>
    <mergeCell ref="K10:L10"/>
    <mergeCell ref="M10:N10"/>
    <mergeCell ref="O10:P10"/>
    <mergeCell ref="R10:S10"/>
    <mergeCell ref="R17:S17"/>
    <mergeCell ref="K11:K13"/>
    <mergeCell ref="L11:Q12"/>
    <mergeCell ref="R11:S13"/>
    <mergeCell ref="K14:K15"/>
    <mergeCell ref="R14:S14"/>
    <mergeCell ref="R15:S15"/>
    <mergeCell ref="R16:S16"/>
    <mergeCell ref="K25:L25"/>
    <mergeCell ref="M25:S25"/>
    <mergeCell ref="K19:O19"/>
    <mergeCell ref="R19:S19"/>
    <mergeCell ref="K20:S21"/>
    <mergeCell ref="K22:S23"/>
    <mergeCell ref="K24:L24"/>
    <mergeCell ref="M24:S24"/>
    <mergeCell ref="A25:B25"/>
    <mergeCell ref="C24:J24"/>
    <mergeCell ref="C25:J25"/>
    <mergeCell ref="A6:B6"/>
    <mergeCell ref="C6:E6"/>
    <mergeCell ref="B8:C8"/>
    <mergeCell ref="D8:F8"/>
    <mergeCell ref="A14:A15"/>
    <mergeCell ref="H14:J14"/>
    <mergeCell ref="A19:D19"/>
    <mergeCell ref="H15:J15"/>
    <mergeCell ref="H16:J16"/>
    <mergeCell ref="H17:J17"/>
    <mergeCell ref="A20:J23"/>
    <mergeCell ref="A24:B24"/>
    <mergeCell ref="H11:J13"/>
  </mergeCells>
  <phoneticPr fontId="1" type="noConversion"/>
  <pageMargins left="0.23622047244094491" right="0.23622047244094491" top="0.59055118110236227" bottom="0.47244094488188981" header="0.31496062992125984" footer="0.31496062992125984"/>
  <pageSetup paperSize="9" scale="82" orientation="portrait" horizontalDpi="200" verticalDpi="200" r:id="rId1"/>
  <headerFooter>
    <oddFooter>&amp;L&amp;"Times New Roman,常规"&amp;10&amp;K000000F-INT-QA-017-01E&amp;R&amp;"Times New Roman,常规"&amp;10&amp;P/&amp;N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85" r:id="rId4" name="Option Button 13">
              <controlPr defaultSize="0" autoFill="0" autoLine="0" autoPict="0">
                <anchor moveWithCells="1">
                  <from>
                    <xdr:col>3</xdr:col>
                    <xdr:colOff>88900</xdr:colOff>
                    <xdr:row>7</xdr:row>
                    <xdr:rowOff>152400</xdr:rowOff>
                  </from>
                  <to>
                    <xdr:col>3</xdr:col>
                    <xdr:colOff>393700</xdr:colOff>
                    <xdr:row>7</xdr:row>
                    <xdr:rowOff>330200</xdr:rowOff>
                  </to>
                </anchor>
              </controlPr>
            </control>
          </mc:Choice>
        </mc:AlternateContent>
        <mc:AlternateContent xmlns:mc="http://schemas.openxmlformats.org/markup-compatibility/2006">
          <mc:Choice Requires="x14">
            <control shapeId="3086" r:id="rId5" name="Option Button 14">
              <controlPr defaultSize="0" autoFill="0" autoLine="0" autoPict="0">
                <anchor moveWithCells="1">
                  <from>
                    <xdr:col>1</xdr:col>
                    <xdr:colOff>114300</xdr:colOff>
                    <xdr:row>7</xdr:row>
                    <xdr:rowOff>152400</xdr:rowOff>
                  </from>
                  <to>
                    <xdr:col>1</xdr:col>
                    <xdr:colOff>381000</xdr:colOff>
                    <xdr:row>7</xdr:row>
                    <xdr:rowOff>330200</xdr:rowOff>
                  </to>
                </anchor>
              </controlPr>
            </control>
          </mc:Choice>
        </mc:AlternateContent>
        <mc:AlternateContent xmlns:mc="http://schemas.openxmlformats.org/markup-compatibility/2006">
          <mc:Choice Requires="x14">
            <control shapeId="3096" r:id="rId6" name="Option Button 24">
              <controlPr defaultSize="0" autoFill="0" autoLine="0" autoPict="0">
                <anchor moveWithCells="1">
                  <from>
                    <xdr:col>6</xdr:col>
                    <xdr:colOff>101600</xdr:colOff>
                    <xdr:row>7</xdr:row>
                    <xdr:rowOff>139700</xdr:rowOff>
                  </from>
                  <to>
                    <xdr:col>6</xdr:col>
                    <xdr:colOff>596900</xdr:colOff>
                    <xdr:row>7</xdr:row>
                    <xdr:rowOff>342900</xdr:rowOff>
                  </to>
                </anchor>
              </controlPr>
            </control>
          </mc:Choice>
        </mc:AlternateContent>
        <mc:AlternateContent xmlns:mc="http://schemas.openxmlformats.org/markup-compatibility/2006">
          <mc:Choice Requires="x14">
            <control shapeId="3097" r:id="rId7" name="Option Button 25">
              <controlPr defaultSize="0" autoFill="0" autoLine="0" autoPict="0">
                <anchor moveWithCells="1">
                  <from>
                    <xdr:col>7</xdr:col>
                    <xdr:colOff>152400</xdr:colOff>
                    <xdr:row>7</xdr:row>
                    <xdr:rowOff>152400</xdr:rowOff>
                  </from>
                  <to>
                    <xdr:col>8</xdr:col>
                    <xdr:colOff>406400</xdr:colOff>
                    <xdr:row>7</xdr:row>
                    <xdr:rowOff>342900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333FF"/>
  </sheetPr>
  <dimension ref="A1:L14"/>
  <sheetViews>
    <sheetView showGridLines="0" view="pageBreakPreview" zoomScaleNormal="100" zoomScaleSheetLayoutView="100" workbookViewId="0">
      <selection activeCell="N10" sqref="N10"/>
    </sheetView>
  </sheetViews>
  <sheetFormatPr baseColWidth="10" defaultColWidth="9" defaultRowHeight="14"/>
  <cols>
    <col min="1" max="1" width="5.5" style="157" customWidth="1"/>
    <col min="2" max="2" width="26.33203125" style="157" customWidth="1"/>
    <col min="3" max="3" width="7.83203125" style="157" customWidth="1"/>
    <col min="4" max="5" width="20.6640625" style="157" customWidth="1"/>
    <col min="6" max="6" width="9.83203125" style="157" customWidth="1"/>
    <col min="7" max="7" width="9.6640625" style="157" customWidth="1"/>
    <col min="8" max="8" width="16.6640625" style="157" customWidth="1"/>
    <col min="9" max="9" width="13.1640625" style="157" customWidth="1"/>
    <col min="10" max="10" width="10.1640625" style="157" customWidth="1"/>
    <col min="11" max="16384" width="9" style="157"/>
  </cols>
  <sheetData>
    <row r="1" spans="1:12">
      <c r="A1" s="156"/>
      <c r="B1" s="156"/>
      <c r="C1" s="156"/>
      <c r="D1" s="156"/>
      <c r="E1" s="156"/>
      <c r="F1" s="156"/>
      <c r="G1" s="156"/>
      <c r="H1" s="156"/>
      <c r="I1" s="156"/>
      <c r="J1" s="156"/>
    </row>
    <row r="2" spans="1:12">
      <c r="A2" s="156"/>
      <c r="B2" s="156"/>
      <c r="C2" s="156"/>
      <c r="D2" s="156"/>
      <c r="E2" s="156"/>
      <c r="F2" s="156"/>
      <c r="G2" s="156"/>
      <c r="H2" s="156"/>
      <c r="I2" s="156"/>
      <c r="J2" s="156"/>
    </row>
    <row r="3" spans="1:12" ht="56.25" customHeight="1">
      <c r="A3" s="282" t="s">
        <v>582</v>
      </c>
      <c r="B3" s="282"/>
      <c r="C3" s="282"/>
      <c r="D3" s="282"/>
      <c r="E3" s="282"/>
      <c r="F3" s="282"/>
      <c r="G3" s="282"/>
      <c r="H3" s="282"/>
      <c r="I3" s="282"/>
      <c r="J3" s="282"/>
    </row>
    <row r="4" spans="1:12" ht="12" customHeight="1">
      <c r="A4" s="156"/>
      <c r="B4" s="156"/>
      <c r="C4" s="156"/>
      <c r="D4" s="156"/>
      <c r="E4" s="156"/>
      <c r="F4" s="156"/>
      <c r="G4" s="156"/>
      <c r="H4" s="156"/>
      <c r="I4" s="156"/>
      <c r="J4" s="156"/>
    </row>
    <row r="5" spans="1:12" ht="36.75" customHeight="1">
      <c r="A5" s="283" t="s">
        <v>583</v>
      </c>
      <c r="B5" s="283"/>
      <c r="C5" s="283"/>
      <c r="D5" s="283"/>
      <c r="E5" s="283"/>
      <c r="F5" s="283"/>
      <c r="G5" s="283"/>
      <c r="H5" s="283"/>
      <c r="I5" s="283"/>
      <c r="J5" s="283"/>
    </row>
    <row r="6" spans="1:12" ht="21" customHeight="1">
      <c r="A6" s="284" t="s">
        <v>605</v>
      </c>
      <c r="B6" s="284"/>
      <c r="C6" s="285"/>
      <c r="D6" s="286"/>
      <c r="E6" s="158" t="s">
        <v>88</v>
      </c>
      <c r="F6" s="286"/>
      <c r="G6" s="286"/>
      <c r="H6" s="159" t="s">
        <v>584</v>
      </c>
      <c r="I6" s="287" t="s">
        <v>607</v>
      </c>
      <c r="J6" s="287"/>
    </row>
    <row r="7" spans="1:12" ht="21" customHeight="1">
      <c r="A7" s="291" t="s">
        <v>585</v>
      </c>
      <c r="B7" s="292"/>
      <c r="C7" s="293"/>
      <c r="D7" s="278" t="s">
        <v>586</v>
      </c>
      <c r="E7" s="278"/>
      <c r="F7" s="278"/>
      <c r="G7" s="278"/>
      <c r="H7" s="278"/>
      <c r="I7" s="278" t="s">
        <v>587</v>
      </c>
      <c r="J7" s="278"/>
    </row>
    <row r="8" spans="1:12" s="160" customFormat="1" ht="44.25" customHeight="1">
      <c r="A8" s="152" t="s">
        <v>588</v>
      </c>
      <c r="B8" s="152" t="s">
        <v>589</v>
      </c>
      <c r="C8" s="124" t="s">
        <v>590</v>
      </c>
      <c r="D8" s="152" t="s">
        <v>591</v>
      </c>
      <c r="E8" s="152" t="s">
        <v>592</v>
      </c>
      <c r="F8" s="152" t="s">
        <v>593</v>
      </c>
      <c r="G8" s="152" t="s">
        <v>594</v>
      </c>
      <c r="H8" s="152" t="s">
        <v>595</v>
      </c>
      <c r="I8" s="152" t="s">
        <v>596</v>
      </c>
      <c r="J8" s="152" t="s">
        <v>597</v>
      </c>
    </row>
    <row r="9" spans="1:12" s="160" customFormat="1" ht="75.75" customHeight="1">
      <c r="A9" s="54"/>
      <c r="B9" s="153"/>
      <c r="C9" s="153"/>
      <c r="D9" s="153"/>
      <c r="E9" s="153"/>
      <c r="F9" s="54"/>
      <c r="G9" s="54"/>
      <c r="H9" s="54"/>
      <c r="I9" s="153"/>
      <c r="J9" s="54"/>
      <c r="K9" s="161"/>
      <c r="L9" s="161" t="s">
        <v>598</v>
      </c>
    </row>
    <row r="10" spans="1:12" s="160" customFormat="1" ht="81.75" customHeight="1">
      <c r="A10" s="54"/>
      <c r="B10" s="154"/>
      <c r="C10" s="153"/>
      <c r="D10" s="153"/>
      <c r="E10" s="153"/>
      <c r="F10" s="54"/>
      <c r="G10" s="54"/>
      <c r="H10" s="54"/>
      <c r="I10" s="153"/>
      <c r="J10" s="54"/>
      <c r="K10" s="161"/>
      <c r="L10" s="161" t="s">
        <v>599</v>
      </c>
    </row>
    <row r="11" spans="1:12" s="160" customFormat="1" ht="61.5" customHeight="1">
      <c r="A11" s="54"/>
      <c r="B11" s="162"/>
      <c r="C11" s="153"/>
      <c r="D11" s="153"/>
      <c r="E11" s="153"/>
      <c r="F11" s="54"/>
      <c r="G11" s="54"/>
      <c r="H11" s="54"/>
      <c r="I11" s="153"/>
      <c r="J11" s="54"/>
      <c r="L11" s="161" t="s">
        <v>600</v>
      </c>
    </row>
    <row r="12" spans="1:12" s="160" customFormat="1" ht="83.25" customHeight="1">
      <c r="A12" s="54"/>
      <c r="B12" s="163"/>
      <c r="C12" s="153"/>
      <c r="D12" s="153"/>
      <c r="E12" s="153"/>
      <c r="F12" s="54"/>
      <c r="G12" s="54"/>
      <c r="H12" s="54"/>
      <c r="I12" s="153"/>
      <c r="J12" s="54"/>
      <c r="L12" s="161"/>
    </row>
    <row r="13" spans="1:12" ht="36" customHeight="1">
      <c r="A13" s="279" t="s">
        <v>601</v>
      </c>
      <c r="B13" s="279"/>
      <c r="C13" s="280"/>
      <c r="D13" s="280"/>
      <c r="E13" s="281" t="s">
        <v>602</v>
      </c>
      <c r="F13" s="281"/>
      <c r="G13" s="281"/>
      <c r="H13" s="164"/>
      <c r="I13" s="164"/>
      <c r="J13" s="165"/>
    </row>
    <row r="14" spans="1:12" ht="36" customHeight="1">
      <c r="A14" s="288" t="s">
        <v>603</v>
      </c>
      <c r="B14" s="288"/>
      <c r="C14" s="289"/>
      <c r="D14" s="289"/>
      <c r="E14" s="290" t="s">
        <v>604</v>
      </c>
      <c r="F14" s="290"/>
      <c r="G14" s="290"/>
      <c r="H14" s="166"/>
      <c r="I14" s="166"/>
      <c r="J14" s="167"/>
    </row>
  </sheetData>
  <sheetProtection formatCells="0" formatRows="0" insertRows="0" insertHyperlinks="0" deleteRows="0" selectLockedCells="1" sort="0" autoFilter="0" pivotTables="0"/>
  <mergeCells count="15">
    <mergeCell ref="A14:B14"/>
    <mergeCell ref="C14:D14"/>
    <mergeCell ref="E14:G14"/>
    <mergeCell ref="A7:C7"/>
    <mergeCell ref="D7:H7"/>
    <mergeCell ref="I7:J7"/>
    <mergeCell ref="A13:B13"/>
    <mergeCell ref="C13:D13"/>
    <mergeCell ref="E13:G13"/>
    <mergeCell ref="A3:J3"/>
    <mergeCell ref="A5:J5"/>
    <mergeCell ref="A6:B6"/>
    <mergeCell ref="C6:D6"/>
    <mergeCell ref="F6:G6"/>
    <mergeCell ref="I6:J6"/>
  </mergeCells>
  <phoneticPr fontId="1" type="noConversion"/>
  <dataValidations count="2">
    <dataValidation type="list" allowBlank="1" showInputMessage="1" showErrorMessage="1" sqref="C9:C12" xr:uid="{00000000-0002-0000-0200-000000000000}">
      <formula1>$L$9:$L$11</formula1>
    </dataValidation>
    <dataValidation type="list" allowBlank="1" showInputMessage="1" showErrorMessage="1" sqref="J9:J12" xr:uid="{00000000-0002-0000-0200-000001000000}">
      <formula1>"Open, Closed, Follow up"</formula1>
    </dataValidation>
  </dataValidations>
  <pageMargins left="0.19685039370078741" right="0.19685039370078741" top="0.39370078740157483" bottom="0.23622047244094491" header="0.31496062992125984" footer="0.31496062992125984"/>
  <pageSetup paperSize="9" scale="88" orientation="landscape" r:id="rId1"/>
  <headerFooter>
    <oddFooter>&amp;L&amp;"Times New Roman,倾斜"&amp;10&amp;K0000FFF-INT-QA-017-02E&amp;R&amp;"Times New Roman,常规"&amp;10&amp;P/&amp;N</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3333FF"/>
  </sheetPr>
  <dimension ref="A1:J42"/>
  <sheetViews>
    <sheetView showGridLines="0" view="pageBreakPreview" zoomScaleNormal="100" zoomScaleSheetLayoutView="100" workbookViewId="0">
      <selection activeCell="H16" sqref="H16"/>
    </sheetView>
  </sheetViews>
  <sheetFormatPr baseColWidth="10" defaultColWidth="9" defaultRowHeight="14"/>
  <cols>
    <col min="1" max="1" width="5.1640625" style="21" customWidth="1"/>
    <col min="2" max="2" width="28" style="21" customWidth="1"/>
    <col min="3" max="3" width="9.6640625" style="21" customWidth="1"/>
    <col min="4" max="4" width="21.6640625" style="21" customWidth="1"/>
    <col min="5" max="5" width="9.6640625" style="21" customWidth="1"/>
    <col min="6" max="6" width="20.6640625" style="21" customWidth="1"/>
    <col min="7" max="7" width="9.6640625" style="20" customWidth="1"/>
    <col min="8" max="8" width="7.6640625" style="21" customWidth="1"/>
    <col min="9" max="9" width="9" style="21"/>
    <col min="10" max="10" width="38.1640625" style="21" customWidth="1"/>
    <col min="11" max="16384" width="9" style="21"/>
  </cols>
  <sheetData>
    <row r="1" spans="1:10" ht="61.5" customHeight="1">
      <c r="A1" s="311" t="s">
        <v>352</v>
      </c>
      <c r="B1" s="312"/>
      <c r="C1" s="312"/>
      <c r="D1" s="312"/>
      <c r="E1" s="312"/>
      <c r="F1" s="312"/>
      <c r="G1" s="312"/>
      <c r="H1" s="312"/>
    </row>
    <row r="2" spans="1:10" ht="3.75" customHeight="1"/>
    <row r="3" spans="1:10" ht="30" customHeight="1">
      <c r="A3" s="313" t="s">
        <v>62</v>
      </c>
      <c r="B3" s="315" t="s">
        <v>118</v>
      </c>
      <c r="C3" s="315"/>
      <c r="D3" s="315" t="s">
        <v>223</v>
      </c>
      <c r="E3" s="75" t="s">
        <v>239</v>
      </c>
      <c r="F3" s="315" t="s">
        <v>224</v>
      </c>
      <c r="G3" s="146" t="s">
        <v>63</v>
      </c>
      <c r="H3" s="313" t="s">
        <v>64</v>
      </c>
    </row>
    <row r="4" spans="1:10" ht="30" customHeight="1">
      <c r="A4" s="313"/>
      <c r="B4" s="315"/>
      <c r="C4" s="315"/>
      <c r="D4" s="315"/>
      <c r="E4" s="75" t="s">
        <v>505</v>
      </c>
      <c r="F4" s="315"/>
      <c r="G4" s="75" t="s">
        <v>505</v>
      </c>
      <c r="H4" s="314"/>
    </row>
    <row r="5" spans="1:10" ht="30" customHeight="1">
      <c r="A5" s="145">
        <v>1.1000000000000001</v>
      </c>
      <c r="B5" s="294" t="s">
        <v>110</v>
      </c>
      <c r="C5" s="294"/>
      <c r="D5" s="138"/>
      <c r="E5" s="77">
        <f>SUM(E6:E10)</f>
        <v>0</v>
      </c>
      <c r="F5" s="138"/>
      <c r="G5" s="143">
        <f>SUM(G6:G10)</f>
        <v>0</v>
      </c>
      <c r="H5" s="148"/>
    </row>
    <row r="6" spans="1:10" ht="166.5" customHeight="1">
      <c r="A6" s="146" t="s">
        <v>5</v>
      </c>
      <c r="B6" s="297" t="s">
        <v>536</v>
      </c>
      <c r="C6" s="297"/>
      <c r="D6" s="147"/>
      <c r="E6" s="76"/>
      <c r="F6" s="147"/>
      <c r="G6" s="76"/>
      <c r="H6" s="144"/>
    </row>
    <row r="7" spans="1:10" ht="166.5" customHeight="1">
      <c r="A7" s="146" t="s">
        <v>498</v>
      </c>
      <c r="B7" s="297" t="s">
        <v>532</v>
      </c>
      <c r="C7" s="297"/>
      <c r="D7" s="147"/>
      <c r="E7" s="76"/>
      <c r="F7" s="147"/>
      <c r="G7" s="76"/>
      <c r="H7" s="144"/>
    </row>
    <row r="8" spans="1:10" ht="216.75" customHeight="1">
      <c r="A8" s="146" t="s">
        <v>499</v>
      </c>
      <c r="B8" s="299" t="s">
        <v>533</v>
      </c>
      <c r="C8" s="300"/>
      <c r="D8" s="147"/>
      <c r="E8" s="76"/>
      <c r="F8" s="147"/>
      <c r="G8" s="76"/>
      <c r="H8" s="144"/>
    </row>
    <row r="9" spans="1:10" ht="225.75" customHeight="1">
      <c r="A9" s="146" t="s">
        <v>500</v>
      </c>
      <c r="B9" s="299" t="s">
        <v>534</v>
      </c>
      <c r="C9" s="300"/>
      <c r="D9" s="147"/>
      <c r="E9" s="76"/>
      <c r="F9" s="147"/>
      <c r="G9" s="76"/>
      <c r="H9" s="144"/>
    </row>
    <row r="10" spans="1:10" ht="269.25" customHeight="1">
      <c r="A10" s="146" t="s">
        <v>501</v>
      </c>
      <c r="B10" s="299" t="s">
        <v>531</v>
      </c>
      <c r="C10" s="300"/>
      <c r="D10" s="147"/>
      <c r="E10" s="76"/>
      <c r="F10" s="147"/>
      <c r="G10" s="76"/>
      <c r="H10" s="144"/>
    </row>
    <row r="11" spans="1:10" ht="30" customHeight="1">
      <c r="A11" s="146">
        <v>1.2</v>
      </c>
      <c r="B11" s="294" t="s">
        <v>111</v>
      </c>
      <c r="C11" s="294"/>
      <c r="D11" s="147"/>
      <c r="E11" s="77">
        <f>SUM(E12:E13)</f>
        <v>0</v>
      </c>
      <c r="F11" s="138"/>
      <c r="G11" s="143">
        <f>SUM(G12:G13)</f>
        <v>0</v>
      </c>
      <c r="H11" s="148"/>
    </row>
    <row r="12" spans="1:10" ht="82.5" customHeight="1">
      <c r="A12" s="146" t="s">
        <v>6</v>
      </c>
      <c r="B12" s="297" t="s">
        <v>522</v>
      </c>
      <c r="C12" s="297"/>
      <c r="D12" s="147"/>
      <c r="E12" s="76"/>
      <c r="F12" s="147"/>
      <c r="G12" s="76"/>
      <c r="H12" s="148"/>
    </row>
    <row r="13" spans="1:10" ht="132" customHeight="1">
      <c r="A13" s="146" t="s">
        <v>7</v>
      </c>
      <c r="B13" s="298" t="s">
        <v>523</v>
      </c>
      <c r="C13" s="298"/>
      <c r="D13" s="147"/>
      <c r="E13" s="76"/>
      <c r="F13" s="147"/>
      <c r="G13" s="76"/>
      <c r="H13" s="148"/>
      <c r="J13" s="140"/>
    </row>
    <row r="14" spans="1:10" ht="31.5" customHeight="1">
      <c r="A14" s="146">
        <v>1.3</v>
      </c>
      <c r="B14" s="294" t="s">
        <v>112</v>
      </c>
      <c r="C14" s="294"/>
      <c r="D14" s="147"/>
      <c r="E14" s="77">
        <f>SUM(E15:E16)</f>
        <v>0</v>
      </c>
      <c r="F14" s="147"/>
      <c r="G14" s="143">
        <f>SUM(G15:G16)</f>
        <v>0</v>
      </c>
      <c r="H14" s="148"/>
    </row>
    <row r="15" spans="1:10" ht="50.25" customHeight="1">
      <c r="A15" s="146" t="s">
        <v>8</v>
      </c>
      <c r="B15" s="296" t="s">
        <v>518</v>
      </c>
      <c r="C15" s="296"/>
      <c r="D15" s="147"/>
      <c r="E15" s="76"/>
      <c r="F15" s="147"/>
      <c r="G15" s="76"/>
      <c r="H15" s="148"/>
    </row>
    <row r="16" spans="1:10" ht="97.5" customHeight="1">
      <c r="A16" s="146" t="s">
        <v>9</v>
      </c>
      <c r="B16" s="296" t="s">
        <v>524</v>
      </c>
      <c r="C16" s="296"/>
      <c r="D16" s="147"/>
      <c r="E16" s="76"/>
      <c r="F16" s="147"/>
      <c r="G16" s="76"/>
      <c r="H16" s="148"/>
    </row>
    <row r="17" spans="1:10" ht="33" customHeight="1">
      <c r="A17" s="146">
        <v>1.4</v>
      </c>
      <c r="B17" s="294" t="s">
        <v>525</v>
      </c>
      <c r="C17" s="294"/>
      <c r="D17" s="147"/>
      <c r="E17" s="77">
        <f>SUM(E18:E21)</f>
        <v>0</v>
      </c>
      <c r="F17" s="147"/>
      <c r="G17" s="143">
        <f>SUM(G18:G21)</f>
        <v>0</v>
      </c>
      <c r="H17" s="148"/>
    </row>
    <row r="18" spans="1:10" ht="183" customHeight="1">
      <c r="A18" s="146" t="s">
        <v>92</v>
      </c>
      <c r="B18" s="298" t="s">
        <v>537</v>
      </c>
      <c r="C18" s="298"/>
      <c r="D18" s="147"/>
      <c r="E18" s="76"/>
      <c r="F18" s="147"/>
      <c r="G18" s="76"/>
      <c r="H18" s="148"/>
      <c r="I18" s="82"/>
      <c r="J18" s="83"/>
    </row>
    <row r="19" spans="1:10" ht="129.75" customHeight="1">
      <c r="A19" s="146" t="s">
        <v>502</v>
      </c>
      <c r="B19" s="296" t="s">
        <v>526</v>
      </c>
      <c r="C19" s="296"/>
      <c r="D19" s="147"/>
      <c r="E19" s="76"/>
      <c r="F19" s="147"/>
      <c r="G19" s="76"/>
      <c r="H19" s="148"/>
      <c r="I19" s="82"/>
      <c r="J19" s="83"/>
    </row>
    <row r="20" spans="1:10" ht="157.5" customHeight="1">
      <c r="A20" s="146" t="s">
        <v>503</v>
      </c>
      <c r="B20" s="296" t="s">
        <v>527</v>
      </c>
      <c r="C20" s="296"/>
      <c r="D20" s="147"/>
      <c r="E20" s="76"/>
      <c r="F20" s="147"/>
      <c r="G20" s="76"/>
      <c r="H20" s="148"/>
    </row>
    <row r="21" spans="1:10" ht="196.5" customHeight="1">
      <c r="A21" s="146" t="s">
        <v>504</v>
      </c>
      <c r="B21" s="299" t="s">
        <v>535</v>
      </c>
      <c r="C21" s="300"/>
      <c r="D21" s="147"/>
      <c r="E21" s="76"/>
      <c r="F21" s="147"/>
      <c r="G21" s="76"/>
      <c r="H21" s="148"/>
    </row>
    <row r="22" spans="1:10" ht="29.25" customHeight="1">
      <c r="A22" s="146">
        <v>1.5</v>
      </c>
      <c r="B22" s="294" t="s">
        <v>513</v>
      </c>
      <c r="C22" s="294"/>
      <c r="D22" s="147"/>
      <c r="E22" s="77">
        <f>SUM(E23:E26)</f>
        <v>0</v>
      </c>
      <c r="F22" s="147"/>
      <c r="G22" s="143">
        <f>SUM(G23:G26)</f>
        <v>0</v>
      </c>
      <c r="H22" s="148"/>
    </row>
    <row r="23" spans="1:10" ht="102.75" customHeight="1">
      <c r="A23" s="146" t="s">
        <v>485</v>
      </c>
      <c r="B23" s="307" t="s">
        <v>514</v>
      </c>
      <c r="C23" s="307"/>
      <c r="D23" s="147"/>
      <c r="E23" s="76"/>
      <c r="F23" s="147"/>
      <c r="G23" s="76"/>
      <c r="H23" s="148"/>
    </row>
    <row r="24" spans="1:10" ht="88.5" customHeight="1">
      <c r="A24" s="146" t="s">
        <v>486</v>
      </c>
      <c r="B24" s="307" t="s">
        <v>515</v>
      </c>
      <c r="C24" s="307"/>
      <c r="D24" s="147"/>
      <c r="E24" s="76"/>
      <c r="F24" s="147"/>
      <c r="G24" s="76"/>
      <c r="H24" s="148"/>
    </row>
    <row r="25" spans="1:10" ht="74.25" customHeight="1">
      <c r="A25" s="146" t="s">
        <v>13</v>
      </c>
      <c r="B25" s="296" t="s">
        <v>516</v>
      </c>
      <c r="C25" s="296"/>
      <c r="D25" s="147"/>
      <c r="E25" s="76"/>
      <c r="F25" s="147"/>
      <c r="G25" s="76"/>
      <c r="H25" s="148"/>
    </row>
    <row r="26" spans="1:10" ht="139.5" customHeight="1">
      <c r="A26" s="146" t="s">
        <v>174</v>
      </c>
      <c r="B26" s="296" t="s">
        <v>517</v>
      </c>
      <c r="C26" s="296"/>
      <c r="D26" s="147"/>
      <c r="E26" s="76"/>
      <c r="F26" s="147"/>
      <c r="G26" s="76"/>
      <c r="H26" s="148"/>
    </row>
    <row r="27" spans="1:10" ht="37.5" customHeight="1">
      <c r="A27" s="146">
        <v>1.6</v>
      </c>
      <c r="B27" s="294" t="s">
        <v>113</v>
      </c>
      <c r="C27" s="294"/>
      <c r="D27" s="147"/>
      <c r="E27" s="77">
        <f>SUM(E28:E30)</f>
        <v>0</v>
      </c>
      <c r="F27" s="147"/>
      <c r="G27" s="77">
        <f>SUM(G28:G30)</f>
        <v>0</v>
      </c>
      <c r="H27" s="148"/>
    </row>
    <row r="28" spans="1:10" ht="102" customHeight="1">
      <c r="A28" s="146" t="s">
        <v>175</v>
      </c>
      <c r="B28" s="296" t="s">
        <v>519</v>
      </c>
      <c r="C28" s="296"/>
      <c r="D28" s="147"/>
      <c r="E28" s="76"/>
      <c r="F28" s="147"/>
      <c r="G28" s="76"/>
      <c r="H28" s="148"/>
    </row>
    <row r="29" spans="1:10" ht="129" customHeight="1">
      <c r="A29" s="146" t="s">
        <v>91</v>
      </c>
      <c r="B29" s="296" t="s">
        <v>528</v>
      </c>
      <c r="C29" s="296"/>
      <c r="D29" s="147"/>
      <c r="E29" s="76"/>
      <c r="F29" s="147"/>
      <c r="G29" s="76"/>
      <c r="H29" s="148"/>
    </row>
    <row r="30" spans="1:10" ht="60" customHeight="1">
      <c r="A30" s="146" t="s">
        <v>176</v>
      </c>
      <c r="B30" s="296" t="s">
        <v>520</v>
      </c>
      <c r="C30" s="296"/>
      <c r="D30" s="147"/>
      <c r="E30" s="76"/>
      <c r="F30" s="147"/>
      <c r="G30" s="76"/>
      <c r="H30" s="148"/>
    </row>
    <row r="31" spans="1:10" ht="32.25" customHeight="1">
      <c r="A31" s="146">
        <v>1.7</v>
      </c>
      <c r="B31" s="294" t="s">
        <v>114</v>
      </c>
      <c r="C31" s="294"/>
      <c r="D31" s="147"/>
      <c r="E31" s="77">
        <f>SUM(E32:E34)</f>
        <v>0</v>
      </c>
      <c r="F31" s="147"/>
      <c r="G31" s="143">
        <f>SUM(G32:G34)</f>
        <v>0</v>
      </c>
      <c r="H31" s="148"/>
    </row>
    <row r="32" spans="1:10" ht="86.25" customHeight="1">
      <c r="A32" s="146" t="s">
        <v>0</v>
      </c>
      <c r="B32" s="296" t="s">
        <v>529</v>
      </c>
      <c r="C32" s="296"/>
      <c r="D32" s="147"/>
      <c r="E32" s="76"/>
      <c r="F32" s="147"/>
      <c r="G32" s="76"/>
      <c r="H32" s="148"/>
    </row>
    <row r="33" spans="1:10" ht="409.5" customHeight="1">
      <c r="A33" s="146" t="s">
        <v>177</v>
      </c>
      <c r="B33" s="295" t="s">
        <v>539</v>
      </c>
      <c r="C33" s="295"/>
      <c r="D33" s="147"/>
      <c r="E33" s="76"/>
      <c r="F33" s="147"/>
      <c r="G33" s="76"/>
      <c r="H33" s="148"/>
    </row>
    <row r="34" spans="1:10" ht="54" customHeight="1">
      <c r="A34" s="146" t="s">
        <v>178</v>
      </c>
      <c r="B34" s="296" t="s">
        <v>538</v>
      </c>
      <c r="C34" s="296"/>
      <c r="D34" s="138"/>
      <c r="E34" s="76"/>
      <c r="F34" s="138"/>
      <c r="G34" s="76"/>
      <c r="H34" s="148"/>
    </row>
    <row r="35" spans="1:10" ht="31.5" customHeight="1">
      <c r="A35" s="44" t="s">
        <v>179</v>
      </c>
      <c r="B35" s="294" t="s">
        <v>102</v>
      </c>
      <c r="C35" s="294"/>
      <c r="D35" s="138"/>
      <c r="E35" s="77">
        <f>SUM(E36:E37)</f>
        <v>0</v>
      </c>
      <c r="F35" s="138"/>
      <c r="G35" s="143">
        <f>SUM(G36:G37)</f>
        <v>0</v>
      </c>
      <c r="H35" s="148"/>
    </row>
    <row r="36" spans="1:10" ht="390" customHeight="1">
      <c r="A36" s="146" t="s">
        <v>180</v>
      </c>
      <c r="B36" s="296" t="s">
        <v>530</v>
      </c>
      <c r="C36" s="296"/>
      <c r="D36" s="147"/>
      <c r="E36" s="76"/>
      <c r="F36" s="147"/>
      <c r="G36" s="76"/>
      <c r="H36" s="148"/>
    </row>
    <row r="37" spans="1:10" ht="82.5" customHeight="1">
      <c r="A37" s="146" t="s">
        <v>10</v>
      </c>
      <c r="B37" s="296" t="s">
        <v>521</v>
      </c>
      <c r="C37" s="296"/>
      <c r="D37" s="147"/>
      <c r="E37" s="76"/>
      <c r="F37" s="147"/>
      <c r="G37" s="76"/>
      <c r="H37" s="148"/>
      <c r="I37" s="82"/>
      <c r="J37" s="83"/>
    </row>
    <row r="38" spans="1:10" ht="32" customHeight="1">
      <c r="A38" s="303" t="s">
        <v>115</v>
      </c>
      <c r="B38" s="303"/>
      <c r="C38" s="68">
        <f>SUM(COUNTIF(G6:G10,"&gt;=0"),COUNTIF(G12:G13,"&gt;=0"),COUNTIF(G15:G16,"&gt;=0"),COUNTIF(G18:G21,"&gt;=0"),COUNTIF(G23:G26,"&gt;=0"),COUNTIF(G28:G30,"&gt;=0"),COUNTIF(G32:G34,"&gt;=0"),COUNTIF(G36:G37,"&gt;=0"))</f>
        <v>0</v>
      </c>
      <c r="D38" s="137" t="s">
        <v>541</v>
      </c>
      <c r="E38" s="136">
        <f>E35+E31+E27+E22+E17+E14+E11+E5</f>
        <v>0</v>
      </c>
      <c r="F38" s="72" t="s">
        <v>65</v>
      </c>
      <c r="G38" s="143">
        <f>G35+G31+G27+G22+G17+G14+G11+G5</f>
        <v>0</v>
      </c>
      <c r="H38" s="67"/>
    </row>
    <row r="39" spans="1:10" ht="32" customHeight="1">
      <c r="A39" s="304" t="s">
        <v>405</v>
      </c>
      <c r="B39" s="304"/>
      <c r="C39" s="68">
        <f>SUM(COUNTIF(G6:G10,"&lt;3"),COUNTIF(G12:G13,"&lt;3"),COUNTIF(G15:G16,"&lt;3"),COUNTIF(G18:G21,"&lt;3"),COUNTIF(G23:G26,"&lt;3"),COUNTIF(G28:G30,"&lt;3"),COUNTIF(G32:G34,"&lt;3"),COUNTIF(G36:G37,"&lt;3"))</f>
        <v>0</v>
      </c>
      <c r="D39" s="137" t="s">
        <v>367</v>
      </c>
      <c r="E39" s="59" t="e">
        <f>100*(E38/(4*C38))</f>
        <v>#DIV/0!</v>
      </c>
      <c r="F39" s="72" t="s">
        <v>225</v>
      </c>
      <c r="G39" s="59" t="e">
        <f>100*(G38/(4*C38))</f>
        <v>#DIV/0!</v>
      </c>
      <c r="H39" s="67"/>
    </row>
    <row r="40" spans="1:10" ht="32" customHeight="1">
      <c r="A40" s="305" t="s">
        <v>59</v>
      </c>
      <c r="B40" s="305"/>
      <c r="C40" s="308" t="e">
        <f>C39/C38</f>
        <v>#DIV/0!</v>
      </c>
      <c r="D40" s="309"/>
      <c r="E40" s="310"/>
      <c r="F40" s="49" t="s">
        <v>77</v>
      </c>
      <c r="G40" s="169" t="e">
        <f>IF(AND(90&lt;=G39,C39=0),"Excellent/优秀",IF(OR(AND(90&lt;=G39,C39&gt;=1),70&lt;=G39),"Qualified/合格",IF(60&lt;=G39,"limited/临界","Unqualified/不合格")))</f>
        <v>#DIV/0!</v>
      </c>
      <c r="H40" s="170"/>
    </row>
    <row r="41" spans="1:10" ht="10" customHeight="1">
      <c r="B41" s="23"/>
      <c r="C41" s="23"/>
      <c r="D41" s="23"/>
      <c r="E41" s="24"/>
      <c r="F41" s="24"/>
      <c r="G41" s="25"/>
      <c r="H41" s="25"/>
    </row>
    <row r="42" spans="1:10" ht="79.5" customHeight="1">
      <c r="A42" s="306" t="s">
        <v>116</v>
      </c>
      <c r="B42" s="306"/>
      <c r="C42" s="306"/>
      <c r="D42" s="301"/>
      <c r="E42" s="301"/>
      <c r="F42" s="71" t="s">
        <v>66</v>
      </c>
      <c r="G42" s="302"/>
      <c r="H42" s="302"/>
    </row>
  </sheetData>
  <sheetProtection formatCells="0" formatRows="0" selectLockedCells="1" autoFilter="0" pivotTables="0"/>
  <mergeCells count="46">
    <mergeCell ref="A1:H1"/>
    <mergeCell ref="A3:A4"/>
    <mergeCell ref="H3:H4"/>
    <mergeCell ref="D3:D4"/>
    <mergeCell ref="F3:F4"/>
    <mergeCell ref="B3:C4"/>
    <mergeCell ref="B17:C17"/>
    <mergeCell ref="B22:C22"/>
    <mergeCell ref="B27:C27"/>
    <mergeCell ref="D42:E42"/>
    <mergeCell ref="G42:H42"/>
    <mergeCell ref="A38:B38"/>
    <mergeCell ref="A39:B39"/>
    <mergeCell ref="A40:B40"/>
    <mergeCell ref="A42:C42"/>
    <mergeCell ref="B31:C31"/>
    <mergeCell ref="B35:C35"/>
    <mergeCell ref="B23:C23"/>
    <mergeCell ref="B24:C24"/>
    <mergeCell ref="B21:C21"/>
    <mergeCell ref="B25:C25"/>
    <mergeCell ref="C40:E40"/>
    <mergeCell ref="B13:C13"/>
    <mergeCell ref="B15:C15"/>
    <mergeCell ref="B7:C7"/>
    <mergeCell ref="B11:C11"/>
    <mergeCell ref="B14:C14"/>
    <mergeCell ref="B10:C10"/>
    <mergeCell ref="B8:C8"/>
    <mergeCell ref="B9:C9"/>
    <mergeCell ref="B5:C5"/>
    <mergeCell ref="B33:C33"/>
    <mergeCell ref="B34:C34"/>
    <mergeCell ref="B36:C36"/>
    <mergeCell ref="B37:C37"/>
    <mergeCell ref="B26:C26"/>
    <mergeCell ref="B28:C28"/>
    <mergeCell ref="B29:C29"/>
    <mergeCell ref="B30:C30"/>
    <mergeCell ref="B32:C32"/>
    <mergeCell ref="B6:C6"/>
    <mergeCell ref="B16:C16"/>
    <mergeCell ref="B18:C18"/>
    <mergeCell ref="B19:C19"/>
    <mergeCell ref="B20:C20"/>
    <mergeCell ref="B12:C12"/>
  </mergeCells>
  <phoneticPr fontId="18" type="noConversion"/>
  <dataValidations count="1">
    <dataValidation type="list" allowBlank="1" showInputMessage="1" showErrorMessage="1" sqref="E6:E10 G12:G13 E12:E13 G15:G16 E15:E16 G18:G21 E18:E21 G23:G26 E23:E26 E28:E30 E32:E34 E36:E37 G36:G37 G32:G34 G28:G30 G6:G10" xr:uid="{00000000-0002-0000-0300-000000000000}">
      <formula1>"0, 1, 2, 3, 4, NA"</formula1>
    </dataValidation>
  </dataValidations>
  <pageMargins left="0.31496062992125984" right="0.31496062992125984" top="0.47244094488188981" bottom="0.39370078740157483" header="0.31496062992125984" footer="0.31496062992125984"/>
  <pageSetup paperSize="9" scale="81" orientation="portrait" r:id="rId1"/>
  <headerFooter>
    <oddFooter>&amp;L&amp;"Times New Roman,倾斜"&amp;K0000FFF-INT-QA-017-03E&amp;R&amp;"Times New Roman,常规"&amp;10&amp;P/&amp;N</oddFooter>
  </headerFooter>
  <rowBreaks count="3" manualBreakCount="3">
    <brk id="13" max="6" man="1"/>
    <brk id="21" max="6" man="1"/>
    <brk id="35" max="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rgb="FF3333FF"/>
  </sheetPr>
  <dimension ref="A1:J82"/>
  <sheetViews>
    <sheetView showGridLines="0" view="pageBreakPreview" zoomScaleNormal="100" zoomScaleSheetLayoutView="100" workbookViewId="0">
      <selection activeCell="G7" sqref="G7"/>
    </sheetView>
  </sheetViews>
  <sheetFormatPr baseColWidth="10" defaultColWidth="9" defaultRowHeight="14"/>
  <cols>
    <col min="1" max="1" width="6.1640625" style="20" customWidth="1"/>
    <col min="2" max="2" width="28.6640625" style="21" customWidth="1"/>
    <col min="3" max="3" width="9.6640625" style="21" customWidth="1"/>
    <col min="4" max="4" width="21.6640625" style="21" customWidth="1"/>
    <col min="5" max="5" width="9.6640625" style="21" customWidth="1"/>
    <col min="6" max="6" width="20.6640625" style="21" customWidth="1"/>
    <col min="7" max="7" width="9.6640625" style="21" customWidth="1"/>
    <col min="8" max="8" width="7.6640625" style="21" customWidth="1"/>
    <col min="9" max="9" width="9" style="21"/>
    <col min="10" max="10" width="38.1640625" style="21" customWidth="1"/>
    <col min="11" max="16384" width="9" style="21"/>
  </cols>
  <sheetData>
    <row r="1" spans="1:10" ht="61.5" customHeight="1">
      <c r="A1" s="311" t="s">
        <v>353</v>
      </c>
      <c r="B1" s="312"/>
      <c r="C1" s="312"/>
      <c r="D1" s="312"/>
      <c r="E1" s="312"/>
      <c r="F1" s="312"/>
      <c r="G1" s="312"/>
      <c r="H1" s="312"/>
    </row>
    <row r="2" spans="1:10" ht="3.75" customHeight="1"/>
    <row r="3" spans="1:10" ht="30" customHeight="1">
      <c r="A3" s="313" t="s">
        <v>62</v>
      </c>
      <c r="B3" s="315" t="s">
        <v>118</v>
      </c>
      <c r="C3" s="315"/>
      <c r="D3" s="315" t="s">
        <v>229</v>
      </c>
      <c r="E3" s="75" t="s">
        <v>239</v>
      </c>
      <c r="F3" s="315" t="s">
        <v>251</v>
      </c>
      <c r="G3" s="97" t="s">
        <v>63</v>
      </c>
      <c r="H3" s="313" t="s">
        <v>64</v>
      </c>
    </row>
    <row r="4" spans="1:10" ht="30" customHeight="1">
      <c r="A4" s="313"/>
      <c r="B4" s="315"/>
      <c r="C4" s="315"/>
      <c r="D4" s="315"/>
      <c r="E4" s="75" t="s">
        <v>505</v>
      </c>
      <c r="F4" s="315"/>
      <c r="G4" s="75" t="s">
        <v>505</v>
      </c>
      <c r="H4" s="314"/>
    </row>
    <row r="5" spans="1:10" ht="35.25" customHeight="1">
      <c r="A5" s="97">
        <v>2.1</v>
      </c>
      <c r="B5" s="294" t="s">
        <v>181</v>
      </c>
      <c r="C5" s="294"/>
      <c r="D5" s="77"/>
      <c r="E5" s="77">
        <f>SUM(E6:E7)</f>
        <v>0</v>
      </c>
      <c r="F5" s="77"/>
      <c r="G5" s="93">
        <f>SUM(G6:G7)</f>
        <v>0</v>
      </c>
      <c r="H5" s="96"/>
    </row>
    <row r="6" spans="1:10" ht="84.75" customHeight="1">
      <c r="A6" s="97" t="s">
        <v>16</v>
      </c>
      <c r="B6" s="296" t="s">
        <v>488</v>
      </c>
      <c r="C6" s="296"/>
      <c r="D6" s="175"/>
      <c r="E6" s="76"/>
      <c r="F6" s="175"/>
      <c r="G6" s="76"/>
      <c r="H6" s="52"/>
    </row>
    <row r="7" spans="1:10" ht="138" customHeight="1">
      <c r="A7" s="97" t="s">
        <v>100</v>
      </c>
      <c r="B7" s="296" t="s">
        <v>489</v>
      </c>
      <c r="C7" s="296"/>
      <c r="D7" s="175"/>
      <c r="E7" s="76"/>
      <c r="F7" s="175"/>
      <c r="G7" s="76"/>
      <c r="H7" s="52"/>
    </row>
    <row r="8" spans="1:10" ht="31.5" customHeight="1">
      <c r="A8" s="97">
        <v>2.2000000000000002</v>
      </c>
      <c r="B8" s="294" t="s">
        <v>219</v>
      </c>
      <c r="C8" s="294"/>
      <c r="D8" s="175"/>
      <c r="E8" s="77">
        <f>SUM(E9:E10)</f>
        <v>0</v>
      </c>
      <c r="F8" s="175"/>
      <c r="G8" s="93">
        <f>SUM(G9:G10)</f>
        <v>0</v>
      </c>
      <c r="H8" s="96"/>
    </row>
    <row r="9" spans="1:10" ht="235.5" customHeight="1">
      <c r="A9" s="97" t="s">
        <v>17</v>
      </c>
      <c r="B9" s="298" t="s">
        <v>490</v>
      </c>
      <c r="C9" s="298"/>
      <c r="D9" s="175"/>
      <c r="E9" s="76"/>
      <c r="F9" s="175"/>
      <c r="G9" s="76"/>
      <c r="H9" s="52"/>
      <c r="J9" s="140"/>
    </row>
    <row r="10" spans="1:10" ht="100.5" customHeight="1">
      <c r="A10" s="97" t="s">
        <v>18</v>
      </c>
      <c r="B10" s="298" t="s">
        <v>444</v>
      </c>
      <c r="C10" s="298"/>
      <c r="D10" s="175"/>
      <c r="E10" s="76"/>
      <c r="F10" s="175"/>
      <c r="G10" s="76"/>
      <c r="H10" s="52"/>
    </row>
    <row r="11" spans="1:10" ht="38.25" customHeight="1">
      <c r="A11" s="97">
        <v>2.2999999999999998</v>
      </c>
      <c r="B11" s="322" t="s">
        <v>433</v>
      </c>
      <c r="C11" s="322"/>
      <c r="D11" s="175"/>
      <c r="E11" s="77">
        <f>SUM(E12:E16)</f>
        <v>0</v>
      </c>
      <c r="F11" s="175"/>
      <c r="G11" s="93">
        <f>SUM(G12:G16)</f>
        <v>0</v>
      </c>
      <c r="H11" s="96"/>
    </row>
    <row r="12" spans="1:10" ht="135.75" customHeight="1">
      <c r="A12" s="97" t="s">
        <v>19</v>
      </c>
      <c r="B12" s="298" t="s">
        <v>445</v>
      </c>
      <c r="C12" s="298"/>
      <c r="D12" s="175"/>
      <c r="E12" s="76"/>
      <c r="F12" s="175"/>
      <c r="G12" s="76"/>
      <c r="H12" s="52"/>
    </row>
    <row r="13" spans="1:10" ht="146.25" customHeight="1">
      <c r="A13" s="97" t="s">
        <v>71</v>
      </c>
      <c r="B13" s="298" t="s">
        <v>446</v>
      </c>
      <c r="C13" s="298"/>
      <c r="D13" s="175"/>
      <c r="E13" s="76"/>
      <c r="F13" s="175"/>
      <c r="G13" s="76"/>
      <c r="H13" s="52"/>
    </row>
    <row r="14" spans="1:10" ht="87.75" customHeight="1">
      <c r="A14" s="97" t="s">
        <v>72</v>
      </c>
      <c r="B14" s="298" t="s">
        <v>447</v>
      </c>
      <c r="C14" s="298"/>
      <c r="D14" s="175"/>
      <c r="E14" s="76"/>
      <c r="F14" s="175"/>
      <c r="G14" s="76"/>
      <c r="H14" s="52"/>
    </row>
    <row r="15" spans="1:10" ht="162" customHeight="1">
      <c r="A15" s="97" t="s">
        <v>73</v>
      </c>
      <c r="B15" s="298" t="s">
        <v>448</v>
      </c>
      <c r="C15" s="298"/>
      <c r="D15" s="175"/>
      <c r="E15" s="76"/>
      <c r="F15" s="175"/>
      <c r="G15" s="76"/>
      <c r="H15" s="52"/>
    </row>
    <row r="16" spans="1:10" ht="87.75" customHeight="1">
      <c r="A16" s="103" t="s">
        <v>487</v>
      </c>
      <c r="B16" s="323" t="s">
        <v>542</v>
      </c>
      <c r="C16" s="324"/>
      <c r="D16" s="175"/>
      <c r="E16" s="76"/>
      <c r="F16" s="175"/>
      <c r="G16" s="76"/>
      <c r="H16" s="123"/>
    </row>
    <row r="17" spans="1:8" ht="41.25" customHeight="1">
      <c r="A17" s="97">
        <v>2.4</v>
      </c>
      <c r="B17" s="294" t="s">
        <v>434</v>
      </c>
      <c r="C17" s="294"/>
      <c r="D17" s="175"/>
      <c r="E17" s="77">
        <f>SUM(E18:E25)</f>
        <v>0</v>
      </c>
      <c r="F17" s="175"/>
      <c r="G17" s="93">
        <f>SUM(G18:G25)</f>
        <v>0</v>
      </c>
      <c r="H17" s="96"/>
    </row>
    <row r="18" spans="1:8" ht="173.25" customHeight="1">
      <c r="A18" s="97" t="s">
        <v>20</v>
      </c>
      <c r="B18" s="296" t="s">
        <v>449</v>
      </c>
      <c r="C18" s="296"/>
      <c r="D18" s="175"/>
      <c r="E18" s="76"/>
      <c r="F18" s="175"/>
      <c r="G18" s="76"/>
      <c r="H18" s="52"/>
    </row>
    <row r="19" spans="1:8" ht="87" customHeight="1">
      <c r="A19" s="45" t="s">
        <v>240</v>
      </c>
      <c r="B19" s="295" t="s">
        <v>506</v>
      </c>
      <c r="C19" s="296"/>
      <c r="D19" s="175"/>
      <c r="E19" s="76"/>
      <c r="F19" s="175"/>
      <c r="G19" s="76"/>
      <c r="H19" s="61"/>
    </row>
    <row r="20" spans="1:8" ht="231" customHeight="1">
      <c r="A20" s="97" t="s">
        <v>362</v>
      </c>
      <c r="B20" s="296" t="s">
        <v>450</v>
      </c>
      <c r="C20" s="296"/>
      <c r="D20" s="175"/>
      <c r="E20" s="76"/>
      <c r="F20" s="175"/>
      <c r="G20" s="76"/>
      <c r="H20" s="52"/>
    </row>
    <row r="21" spans="1:8" ht="91.5" customHeight="1">
      <c r="A21" s="97" t="s">
        <v>363</v>
      </c>
      <c r="B21" s="296" t="s">
        <v>451</v>
      </c>
      <c r="C21" s="296"/>
      <c r="D21" s="175"/>
      <c r="E21" s="76"/>
      <c r="F21" s="175"/>
      <c r="G21" s="76"/>
      <c r="H21" s="52"/>
    </row>
    <row r="22" spans="1:8" ht="91.5" customHeight="1">
      <c r="A22" s="45" t="s">
        <v>52</v>
      </c>
      <c r="B22" s="295" t="s">
        <v>507</v>
      </c>
      <c r="C22" s="295"/>
      <c r="D22" s="175"/>
      <c r="E22" s="76"/>
      <c r="F22" s="175"/>
      <c r="G22" s="76"/>
      <c r="H22" s="52"/>
    </row>
    <row r="23" spans="1:8" ht="206.25" customHeight="1">
      <c r="A23" s="45" t="s">
        <v>53</v>
      </c>
      <c r="B23" s="296" t="s">
        <v>452</v>
      </c>
      <c r="C23" s="296"/>
      <c r="D23" s="175"/>
      <c r="E23" s="76"/>
      <c r="F23" s="175"/>
      <c r="G23" s="76"/>
      <c r="H23" s="52"/>
    </row>
    <row r="24" spans="1:8" ht="164.25" customHeight="1">
      <c r="A24" s="45" t="s">
        <v>54</v>
      </c>
      <c r="B24" s="296" t="s">
        <v>491</v>
      </c>
      <c r="C24" s="296"/>
      <c r="D24" s="175"/>
      <c r="E24" s="76"/>
      <c r="F24" s="175"/>
      <c r="G24" s="76"/>
      <c r="H24" s="52"/>
    </row>
    <row r="25" spans="1:8" ht="171" customHeight="1">
      <c r="A25" s="45" t="s">
        <v>55</v>
      </c>
      <c r="B25" s="296" t="s">
        <v>453</v>
      </c>
      <c r="C25" s="296"/>
      <c r="D25" s="175"/>
      <c r="E25" s="76"/>
      <c r="F25" s="175"/>
      <c r="G25" s="76"/>
      <c r="H25" s="52"/>
    </row>
    <row r="26" spans="1:8" ht="35.25" customHeight="1">
      <c r="A26" s="97">
        <v>2.5</v>
      </c>
      <c r="B26" s="294" t="s">
        <v>435</v>
      </c>
      <c r="C26" s="294"/>
      <c r="D26" s="175"/>
      <c r="E26" s="77">
        <f>SUM(E27:E42)</f>
        <v>0</v>
      </c>
      <c r="F26" s="175"/>
      <c r="G26" s="93">
        <f>SUM(G27:G42)</f>
        <v>0</v>
      </c>
      <c r="H26" s="96"/>
    </row>
    <row r="27" spans="1:8" ht="79.5" customHeight="1">
      <c r="A27" s="97" t="s">
        <v>21</v>
      </c>
      <c r="B27" s="296" t="s">
        <v>454</v>
      </c>
      <c r="C27" s="296"/>
      <c r="D27" s="175"/>
      <c r="E27" s="76"/>
      <c r="F27" s="175"/>
      <c r="G27" s="76"/>
      <c r="H27" s="52"/>
    </row>
    <row r="28" spans="1:8" ht="109.5" customHeight="1">
      <c r="A28" s="97" t="s">
        <v>22</v>
      </c>
      <c r="B28" s="296" t="s">
        <v>455</v>
      </c>
      <c r="C28" s="296"/>
      <c r="D28" s="175"/>
      <c r="E28" s="76"/>
      <c r="F28" s="175"/>
      <c r="G28" s="76"/>
      <c r="H28" s="52"/>
    </row>
    <row r="29" spans="1:8" ht="92.25" customHeight="1">
      <c r="A29" s="97" t="s">
        <v>23</v>
      </c>
      <c r="B29" s="296" t="s">
        <v>456</v>
      </c>
      <c r="C29" s="296"/>
      <c r="D29" s="175"/>
      <c r="E29" s="76"/>
      <c r="F29" s="175"/>
      <c r="G29" s="76"/>
      <c r="H29" s="52"/>
    </row>
    <row r="30" spans="1:8" ht="209.25" customHeight="1">
      <c r="A30" s="97" t="s">
        <v>24</v>
      </c>
      <c r="B30" s="296" t="s">
        <v>457</v>
      </c>
      <c r="C30" s="296"/>
      <c r="D30" s="175"/>
      <c r="E30" s="76"/>
      <c r="F30" s="175"/>
      <c r="G30" s="76"/>
      <c r="H30" s="52"/>
    </row>
    <row r="31" spans="1:8" ht="134.25" customHeight="1">
      <c r="A31" s="97" t="s">
        <v>25</v>
      </c>
      <c r="B31" s="296" t="s">
        <v>458</v>
      </c>
      <c r="C31" s="296"/>
      <c r="D31" s="175"/>
      <c r="E31" s="76"/>
      <c r="F31" s="175"/>
      <c r="G31" s="76"/>
      <c r="H31" s="52"/>
    </row>
    <row r="32" spans="1:8" ht="222" customHeight="1">
      <c r="A32" s="97" t="s">
        <v>182</v>
      </c>
      <c r="B32" s="298" t="s">
        <v>495</v>
      </c>
      <c r="C32" s="298"/>
      <c r="D32" s="175"/>
      <c r="E32" s="76"/>
      <c r="F32" s="175"/>
      <c r="G32" s="76"/>
      <c r="H32" s="52"/>
    </row>
    <row r="33" spans="1:8" ht="166.5" customHeight="1">
      <c r="A33" s="97" t="s">
        <v>183</v>
      </c>
      <c r="B33" s="296" t="s">
        <v>459</v>
      </c>
      <c r="C33" s="296"/>
      <c r="D33" s="175"/>
      <c r="E33" s="76"/>
      <c r="F33" s="175"/>
      <c r="G33" s="76"/>
      <c r="H33" s="52"/>
    </row>
    <row r="34" spans="1:8" ht="185.25" customHeight="1">
      <c r="A34" s="97" t="s">
        <v>184</v>
      </c>
      <c r="B34" s="296" t="s">
        <v>460</v>
      </c>
      <c r="C34" s="296"/>
      <c r="D34" s="175"/>
      <c r="E34" s="76"/>
      <c r="F34" s="175"/>
      <c r="G34" s="76"/>
      <c r="H34" s="52"/>
    </row>
    <row r="35" spans="1:8" ht="142.5" customHeight="1">
      <c r="A35" s="97" t="s">
        <v>185</v>
      </c>
      <c r="B35" s="296" t="s">
        <v>461</v>
      </c>
      <c r="C35" s="296"/>
      <c r="D35" s="175"/>
      <c r="E35" s="76"/>
      <c r="F35" s="175"/>
      <c r="G35" s="76"/>
      <c r="H35" s="52"/>
    </row>
    <row r="36" spans="1:8" ht="119.25" customHeight="1">
      <c r="A36" s="97" t="s">
        <v>186</v>
      </c>
      <c r="B36" s="296" t="s">
        <v>494</v>
      </c>
      <c r="C36" s="296"/>
      <c r="D36" s="175"/>
      <c r="E36" s="76"/>
      <c r="F36" s="175"/>
      <c r="G36" s="76"/>
      <c r="H36" s="52"/>
    </row>
    <row r="37" spans="1:8" ht="231.75" customHeight="1">
      <c r="A37" s="97" t="s">
        <v>187</v>
      </c>
      <c r="B37" s="307" t="s">
        <v>496</v>
      </c>
      <c r="C37" s="307"/>
      <c r="D37" s="175"/>
      <c r="E37" s="76"/>
      <c r="F37" s="175"/>
      <c r="G37" s="76"/>
      <c r="H37" s="52"/>
    </row>
    <row r="38" spans="1:8" ht="76.5" customHeight="1">
      <c r="A38" s="45" t="s">
        <v>188</v>
      </c>
      <c r="B38" s="295" t="s">
        <v>543</v>
      </c>
      <c r="C38" s="296"/>
      <c r="D38" s="175"/>
      <c r="E38" s="76"/>
      <c r="F38" s="175"/>
      <c r="G38" s="76"/>
      <c r="H38" s="52"/>
    </row>
    <row r="39" spans="1:8" ht="170.25" customHeight="1">
      <c r="A39" s="97" t="s">
        <v>189</v>
      </c>
      <c r="B39" s="296" t="s">
        <v>462</v>
      </c>
      <c r="C39" s="296"/>
      <c r="D39" s="175"/>
      <c r="E39" s="76"/>
      <c r="F39" s="175"/>
      <c r="G39" s="76"/>
      <c r="H39" s="52"/>
    </row>
    <row r="40" spans="1:8" ht="175.5" customHeight="1">
      <c r="A40" s="97" t="s">
        <v>190</v>
      </c>
      <c r="B40" s="296" t="s">
        <v>463</v>
      </c>
      <c r="C40" s="296"/>
      <c r="D40" s="175"/>
      <c r="E40" s="76"/>
      <c r="F40" s="175"/>
      <c r="G40" s="76"/>
      <c r="H40" s="52"/>
    </row>
    <row r="41" spans="1:8" ht="120.75" customHeight="1">
      <c r="A41" s="97" t="s">
        <v>191</v>
      </c>
      <c r="B41" s="296" t="s">
        <v>464</v>
      </c>
      <c r="C41" s="296"/>
      <c r="D41" s="175"/>
      <c r="E41" s="76"/>
      <c r="F41" s="175"/>
      <c r="G41" s="76"/>
      <c r="H41" s="52"/>
    </row>
    <row r="42" spans="1:8" ht="195.75" customHeight="1">
      <c r="A42" s="97" t="s">
        <v>192</v>
      </c>
      <c r="B42" s="296" t="s">
        <v>465</v>
      </c>
      <c r="C42" s="296"/>
      <c r="D42" s="175"/>
      <c r="E42" s="76"/>
      <c r="F42" s="175"/>
      <c r="G42" s="76"/>
      <c r="H42" s="52"/>
    </row>
    <row r="43" spans="1:8" ht="38.25" customHeight="1">
      <c r="A43" s="97">
        <v>2.6</v>
      </c>
      <c r="B43" s="294" t="s">
        <v>436</v>
      </c>
      <c r="C43" s="294"/>
      <c r="D43" s="175"/>
      <c r="E43" s="77">
        <f>SUM(E44:E46)</f>
        <v>0</v>
      </c>
      <c r="F43" s="175"/>
      <c r="G43" s="93">
        <f>SUM(G44:G46)</f>
        <v>0</v>
      </c>
      <c r="H43" s="52"/>
    </row>
    <row r="44" spans="1:8" ht="85.5" customHeight="1">
      <c r="A44" s="45" t="s">
        <v>241</v>
      </c>
      <c r="B44" s="296" t="s">
        <v>497</v>
      </c>
      <c r="C44" s="296"/>
      <c r="D44" s="175"/>
      <c r="E44" s="76"/>
      <c r="F44" s="175"/>
      <c r="G44" s="76"/>
      <c r="H44" s="52"/>
    </row>
    <row r="45" spans="1:8" ht="168" customHeight="1">
      <c r="A45" s="45" t="s">
        <v>26</v>
      </c>
      <c r="B45" s="296" t="s">
        <v>466</v>
      </c>
      <c r="C45" s="296"/>
      <c r="D45" s="175"/>
      <c r="E45" s="76"/>
      <c r="F45" s="175"/>
      <c r="G45" s="76"/>
      <c r="H45" s="52"/>
    </row>
    <row r="46" spans="1:8" ht="133.5" customHeight="1">
      <c r="A46" s="45" t="s">
        <v>27</v>
      </c>
      <c r="B46" s="296" t="s">
        <v>467</v>
      </c>
      <c r="C46" s="296"/>
      <c r="D46" s="175"/>
      <c r="E46" s="76"/>
      <c r="F46" s="175"/>
      <c r="G46" s="76"/>
      <c r="H46" s="52"/>
    </row>
    <row r="47" spans="1:8" ht="41.25" customHeight="1">
      <c r="A47" s="97">
        <v>2.7</v>
      </c>
      <c r="B47" s="294" t="s">
        <v>437</v>
      </c>
      <c r="C47" s="294"/>
      <c r="D47" s="175"/>
      <c r="E47" s="77">
        <f>SUM(E48:E51)</f>
        <v>0</v>
      </c>
      <c r="F47" s="175"/>
      <c r="G47" s="93">
        <f>SUM(G48:G51)</f>
        <v>0</v>
      </c>
      <c r="H47" s="52"/>
    </row>
    <row r="48" spans="1:8" ht="176.25" customHeight="1">
      <c r="A48" s="97" t="s">
        <v>28</v>
      </c>
      <c r="B48" s="296" t="s">
        <v>468</v>
      </c>
      <c r="C48" s="296"/>
      <c r="D48" s="175"/>
      <c r="E48" s="76"/>
      <c r="F48" s="175"/>
      <c r="G48" s="76"/>
      <c r="H48" s="52"/>
    </row>
    <row r="49" spans="1:8" ht="176.25" customHeight="1">
      <c r="A49" s="45" t="s">
        <v>242</v>
      </c>
      <c r="B49" s="296" t="s">
        <v>508</v>
      </c>
      <c r="C49" s="296"/>
      <c r="D49" s="175"/>
      <c r="E49" s="76"/>
      <c r="F49" s="175"/>
      <c r="G49" s="76"/>
      <c r="H49" s="52"/>
    </row>
    <row r="50" spans="1:8" s="78" customFormat="1" ht="135.75" customHeight="1">
      <c r="A50" s="45" t="s">
        <v>29</v>
      </c>
      <c r="B50" s="296" t="s">
        <v>469</v>
      </c>
      <c r="C50" s="296"/>
      <c r="D50" s="175"/>
      <c r="E50" s="76"/>
      <c r="F50" s="175"/>
      <c r="G50" s="76"/>
      <c r="H50" s="73"/>
    </row>
    <row r="51" spans="1:8" ht="120" customHeight="1">
      <c r="A51" s="97" t="s">
        <v>58</v>
      </c>
      <c r="B51" s="296" t="s">
        <v>470</v>
      </c>
      <c r="C51" s="296"/>
      <c r="D51" s="175"/>
      <c r="E51" s="76"/>
      <c r="F51" s="175"/>
      <c r="G51" s="76"/>
      <c r="H51" s="52"/>
    </row>
    <row r="52" spans="1:8" ht="38.25" customHeight="1">
      <c r="A52" s="97">
        <v>2.8</v>
      </c>
      <c r="B52" s="294" t="s">
        <v>438</v>
      </c>
      <c r="C52" s="294"/>
      <c r="D52" s="175"/>
      <c r="E52" s="77">
        <f>SUM(E53:E56)</f>
        <v>0</v>
      </c>
      <c r="F52" s="175"/>
      <c r="G52" s="93">
        <f>SUM(G53:G56)</f>
        <v>0</v>
      </c>
      <c r="H52" s="52"/>
    </row>
    <row r="53" spans="1:8" ht="166.5" customHeight="1">
      <c r="A53" s="97" t="s">
        <v>93</v>
      </c>
      <c r="B53" s="296" t="s">
        <v>471</v>
      </c>
      <c r="C53" s="296"/>
      <c r="D53" s="175"/>
      <c r="E53" s="76"/>
      <c r="F53" s="175"/>
      <c r="G53" s="76"/>
      <c r="H53" s="96"/>
    </row>
    <row r="54" spans="1:8" ht="98.25" customHeight="1">
      <c r="A54" s="97" t="s">
        <v>57</v>
      </c>
      <c r="B54" s="296" t="s">
        <v>472</v>
      </c>
      <c r="C54" s="296"/>
      <c r="D54" s="175"/>
      <c r="E54" s="76"/>
      <c r="F54" s="175"/>
      <c r="G54" s="76"/>
      <c r="H54" s="52"/>
    </row>
    <row r="55" spans="1:8" ht="124.5" customHeight="1">
      <c r="A55" s="97" t="s">
        <v>30</v>
      </c>
      <c r="B55" s="296" t="s">
        <v>473</v>
      </c>
      <c r="C55" s="296"/>
      <c r="D55" s="175"/>
      <c r="E55" s="76"/>
      <c r="F55" s="175"/>
      <c r="G55" s="76"/>
      <c r="H55" s="52"/>
    </row>
    <row r="56" spans="1:8" ht="87" customHeight="1">
      <c r="A56" s="97" t="s">
        <v>101</v>
      </c>
      <c r="B56" s="296" t="s">
        <v>474</v>
      </c>
      <c r="C56" s="296"/>
      <c r="D56" s="175"/>
      <c r="E56" s="76"/>
      <c r="F56" s="175"/>
      <c r="G56" s="76"/>
      <c r="H56" s="52"/>
    </row>
    <row r="57" spans="1:8" ht="33.75" customHeight="1">
      <c r="A57" s="97">
        <v>2.9</v>
      </c>
      <c r="B57" s="294" t="s">
        <v>439</v>
      </c>
      <c r="C57" s="294"/>
      <c r="D57" s="175"/>
      <c r="E57" s="77">
        <f>SUM(E58:E60)</f>
        <v>0</v>
      </c>
      <c r="F57" s="175"/>
      <c r="G57" s="93">
        <f>SUM(G58:G60)</f>
        <v>0</v>
      </c>
      <c r="H57" s="52"/>
    </row>
    <row r="58" spans="1:8" ht="115.5" customHeight="1">
      <c r="A58" s="97" t="s">
        <v>31</v>
      </c>
      <c r="B58" s="296" t="s">
        <v>475</v>
      </c>
      <c r="C58" s="296"/>
      <c r="D58" s="175"/>
      <c r="E58" s="76"/>
      <c r="F58" s="175"/>
      <c r="G58" s="76"/>
      <c r="H58" s="52"/>
    </row>
    <row r="59" spans="1:8" ht="100.5" customHeight="1">
      <c r="A59" s="97" t="s">
        <v>32</v>
      </c>
      <c r="B59" s="296" t="s">
        <v>476</v>
      </c>
      <c r="C59" s="296"/>
      <c r="D59" s="175"/>
      <c r="E59" s="76"/>
      <c r="F59" s="175"/>
      <c r="G59" s="76"/>
      <c r="H59" s="52"/>
    </row>
    <row r="60" spans="1:8" ht="84.75" customHeight="1">
      <c r="A60" s="97" t="s">
        <v>33</v>
      </c>
      <c r="B60" s="296" t="s">
        <v>477</v>
      </c>
      <c r="C60" s="296"/>
      <c r="D60" s="175"/>
      <c r="E60" s="76"/>
      <c r="F60" s="175"/>
      <c r="G60" s="76"/>
      <c r="H60" s="52"/>
    </row>
    <row r="61" spans="1:8" ht="34.5" customHeight="1">
      <c r="A61" s="44" t="s">
        <v>4</v>
      </c>
      <c r="B61" s="294" t="s">
        <v>440</v>
      </c>
      <c r="C61" s="294"/>
      <c r="D61" s="175"/>
      <c r="E61" s="77">
        <f>SUM(E62:E63)</f>
        <v>0</v>
      </c>
      <c r="F61" s="175"/>
      <c r="G61" s="93">
        <f>SUM(G62:G63)</f>
        <v>0</v>
      </c>
      <c r="H61" s="52"/>
    </row>
    <row r="62" spans="1:8" ht="89.25" customHeight="1">
      <c r="A62" s="97" t="s">
        <v>34</v>
      </c>
      <c r="B62" s="296" t="s">
        <v>478</v>
      </c>
      <c r="C62" s="296"/>
      <c r="D62" s="175"/>
      <c r="E62" s="76"/>
      <c r="F62" s="175"/>
      <c r="G62" s="76"/>
      <c r="H62" s="52"/>
    </row>
    <row r="63" spans="1:8" ht="69" customHeight="1">
      <c r="A63" s="97" t="s">
        <v>35</v>
      </c>
      <c r="B63" s="296" t="s">
        <v>479</v>
      </c>
      <c r="C63" s="296"/>
      <c r="D63" s="175"/>
      <c r="E63" s="76"/>
      <c r="F63" s="175"/>
      <c r="G63" s="76"/>
      <c r="H63" s="52"/>
    </row>
    <row r="64" spans="1:8" ht="46.5" customHeight="1">
      <c r="A64" s="97">
        <v>2.11</v>
      </c>
      <c r="B64" s="294" t="s">
        <v>441</v>
      </c>
      <c r="C64" s="294"/>
      <c r="D64" s="175"/>
      <c r="E64" s="77">
        <f>SUM(E65:E68)</f>
        <v>0</v>
      </c>
      <c r="F64" s="175"/>
      <c r="G64" s="93">
        <f>SUM(G65:G68)</f>
        <v>0</v>
      </c>
      <c r="H64" s="52"/>
    </row>
    <row r="65" spans="1:8" ht="210.75" customHeight="1">
      <c r="A65" s="97" t="s">
        <v>94</v>
      </c>
      <c r="B65" s="296" t="s">
        <v>480</v>
      </c>
      <c r="C65" s="296"/>
      <c r="D65" s="175"/>
      <c r="E65" s="76"/>
      <c r="F65" s="175"/>
      <c r="G65" s="76"/>
      <c r="H65" s="52"/>
    </row>
    <row r="66" spans="1:8" ht="165.75" customHeight="1">
      <c r="A66" s="97" t="s">
        <v>95</v>
      </c>
      <c r="B66" s="296" t="s">
        <v>481</v>
      </c>
      <c r="C66" s="296"/>
      <c r="D66" s="175"/>
      <c r="E66" s="76"/>
      <c r="F66" s="175"/>
      <c r="G66" s="76"/>
      <c r="H66" s="52"/>
    </row>
    <row r="67" spans="1:8" ht="139.5" customHeight="1">
      <c r="A67" s="45" t="s">
        <v>243</v>
      </c>
      <c r="B67" s="296" t="s">
        <v>509</v>
      </c>
      <c r="C67" s="296"/>
      <c r="D67" s="175"/>
      <c r="E67" s="76"/>
      <c r="F67" s="175"/>
      <c r="G67" s="76"/>
      <c r="H67" s="52"/>
    </row>
    <row r="68" spans="1:8" ht="100.5" customHeight="1">
      <c r="A68" s="97" t="s">
        <v>96</v>
      </c>
      <c r="B68" s="296" t="s">
        <v>482</v>
      </c>
      <c r="C68" s="296"/>
      <c r="D68" s="175"/>
      <c r="E68" s="76"/>
      <c r="F68" s="175"/>
      <c r="G68" s="76"/>
      <c r="H68" s="52"/>
    </row>
    <row r="69" spans="1:8" ht="36" customHeight="1">
      <c r="A69" s="97">
        <v>2.12</v>
      </c>
      <c r="B69" s="294" t="s">
        <v>442</v>
      </c>
      <c r="C69" s="294"/>
      <c r="D69" s="175"/>
      <c r="E69" s="77">
        <f>SUM(E70:E72)</f>
        <v>0</v>
      </c>
      <c r="F69" s="175"/>
      <c r="G69" s="93">
        <f>SUM(G70:G72)</f>
        <v>0</v>
      </c>
      <c r="H69" s="52"/>
    </row>
    <row r="70" spans="1:8" ht="225" customHeight="1">
      <c r="A70" s="97" t="s">
        <v>36</v>
      </c>
      <c r="B70" s="296" t="s">
        <v>483</v>
      </c>
      <c r="C70" s="296"/>
      <c r="D70" s="175"/>
      <c r="E70" s="76"/>
      <c r="F70" s="175"/>
      <c r="G70" s="76"/>
      <c r="H70" s="52"/>
    </row>
    <row r="71" spans="1:8" ht="132" customHeight="1">
      <c r="A71" s="97" t="s">
        <v>97</v>
      </c>
      <c r="B71" s="296" t="s">
        <v>493</v>
      </c>
      <c r="C71" s="296"/>
      <c r="D71" s="175"/>
      <c r="E71" s="76"/>
      <c r="F71" s="175"/>
      <c r="G71" s="76"/>
      <c r="H71" s="52"/>
    </row>
    <row r="72" spans="1:8" ht="157.5" customHeight="1">
      <c r="A72" s="97" t="s">
        <v>98</v>
      </c>
      <c r="B72" s="296" t="s">
        <v>492</v>
      </c>
      <c r="C72" s="296"/>
      <c r="D72" s="175"/>
      <c r="E72" s="76"/>
      <c r="F72" s="175"/>
      <c r="G72" s="76"/>
      <c r="H72" s="52"/>
    </row>
    <row r="73" spans="1:8" ht="52.5" customHeight="1">
      <c r="A73" s="97">
        <v>2.13</v>
      </c>
      <c r="B73" s="294" t="s">
        <v>443</v>
      </c>
      <c r="C73" s="294"/>
      <c r="D73" s="175"/>
      <c r="E73" s="77">
        <f>SUM(E74:E77)</f>
        <v>0</v>
      </c>
      <c r="F73" s="175"/>
      <c r="G73" s="93">
        <f>SUM(G74:G77)</f>
        <v>0</v>
      </c>
      <c r="H73" s="52"/>
    </row>
    <row r="74" spans="1:8" ht="150" customHeight="1">
      <c r="A74" s="45" t="s">
        <v>244</v>
      </c>
      <c r="B74" s="295" t="s">
        <v>510</v>
      </c>
      <c r="C74" s="295"/>
      <c r="D74" s="175"/>
      <c r="E74" s="76"/>
      <c r="F74" s="175"/>
      <c r="G74" s="76"/>
      <c r="H74" s="52"/>
    </row>
    <row r="75" spans="1:8" ht="142.5" customHeight="1">
      <c r="A75" s="45" t="s">
        <v>245</v>
      </c>
      <c r="B75" s="295" t="s">
        <v>511</v>
      </c>
      <c r="C75" s="295"/>
      <c r="D75" s="175"/>
      <c r="E75" s="76"/>
      <c r="F75" s="175"/>
      <c r="G75" s="76"/>
      <c r="H75" s="52"/>
    </row>
    <row r="76" spans="1:8" ht="130.5" customHeight="1">
      <c r="A76" s="97" t="s">
        <v>99</v>
      </c>
      <c r="B76" s="296" t="s">
        <v>484</v>
      </c>
      <c r="C76" s="296"/>
      <c r="D76" s="175"/>
      <c r="E76" s="76"/>
      <c r="F76" s="175"/>
      <c r="G76" s="76"/>
      <c r="H76" s="52"/>
    </row>
    <row r="77" spans="1:8" ht="103.5" customHeight="1">
      <c r="A77" s="45" t="s">
        <v>553</v>
      </c>
      <c r="B77" s="295" t="s">
        <v>512</v>
      </c>
      <c r="C77" s="295"/>
      <c r="D77" s="175"/>
      <c r="E77" s="76"/>
      <c r="F77" s="175"/>
      <c r="G77" s="76"/>
      <c r="H77" s="52"/>
    </row>
    <row r="78" spans="1:8" ht="32" customHeight="1">
      <c r="A78" s="303" t="s">
        <v>115</v>
      </c>
      <c r="B78" s="303"/>
      <c r="C78" s="68">
        <f>SUM(COUNTIF(G6:G7,"&gt;=0"),COUNTIF(G9:G10,"&gt;=0"),COUNTIF(G12:G16,"&gt;=0"),COUNTIF(G18:G25,"&gt;=0"),COUNTIF(G27:G42,"&gt;=0"),COUNTIF(G44:G46,"&gt;=0"),COUNTIF(G48:G51,"&gt;=0"),COUNTIF(G53:G56,"&gt;=0"),COUNTIF(G58:G60,"&gt;=0"),COUNTIF(G62:G63,"&gt;=0"),COUNTIF(G65:G68,"&gt;=0"),COUNTIF(G70:G72,"&gt;=0"),COUNTIF(G74:G77,"&gt;=0"))</f>
        <v>0</v>
      </c>
      <c r="D78" s="137" t="s">
        <v>541</v>
      </c>
      <c r="E78" s="136">
        <f>E5+E8+E11+E17+E26+E43+E47+E52+E57+E61+E64+E69+E73</f>
        <v>0</v>
      </c>
      <c r="F78" s="72" t="s">
        <v>226</v>
      </c>
      <c r="G78" s="93">
        <f>G73+G69+G64+G61+G57+G52+G47+G43+G26+G17+G11+G8+G5</f>
        <v>0</v>
      </c>
      <c r="H78" s="51"/>
    </row>
    <row r="79" spans="1:8" ht="32" customHeight="1">
      <c r="A79" s="304" t="s">
        <v>405</v>
      </c>
      <c r="B79" s="304"/>
      <c r="C79" s="68">
        <f>SUM(COUNTIF(G6:G7,"&lt;3"),COUNTIF(G9:G10,"&lt;3"),COUNTIF(G12:G16,"&lt;3"),COUNTIF(G18:G25,"&lt;3"),COUNTIF(G27:G42,"&lt;3"),COUNTIF(G44:G46,"&lt;3"),COUNTIF(G48:G51,"&lt;3"),COUNTIF(G53:G56,"&lt;3"),COUNTIF(G58:G60,"&lt;3"),COUNTIF(G62:G63,"&lt;3"),COUNTIF(G65:G68,"&lt;3"),COUNTIF(G70:G72,"&lt;3"),COUNTIF(G74:G77,"&lt;3"))</f>
        <v>0</v>
      </c>
      <c r="D79" s="137" t="s">
        <v>367</v>
      </c>
      <c r="E79" s="135" t="e">
        <f>100*(E78/(4*C78))</f>
        <v>#DIV/0!</v>
      </c>
      <c r="F79" s="72" t="s">
        <v>227</v>
      </c>
      <c r="G79" s="59" t="e">
        <f>100*(G78/(4*C78))</f>
        <v>#DIV/0!</v>
      </c>
      <c r="H79" s="51"/>
    </row>
    <row r="80" spans="1:8" ht="32" customHeight="1">
      <c r="A80" s="305" t="s">
        <v>59</v>
      </c>
      <c r="B80" s="305"/>
      <c r="C80" s="317" t="e">
        <f>C79/C78</f>
        <v>#DIV/0!</v>
      </c>
      <c r="D80" s="318"/>
      <c r="E80" s="319"/>
      <c r="F80" s="49" t="s">
        <v>365</v>
      </c>
      <c r="G80" s="169" t="e">
        <f>IF(AND(90&lt;=G79,D79=0),"Excellent/优秀",IF(OR(AND(90&lt;=G79,D79&gt;=1),70&lt;=G79),"Qualified/合格",IF(60&lt;=G79,"limited/临界","Unqualified/不合格")))</f>
        <v>#DIV/0!</v>
      </c>
      <c r="H80" s="170"/>
    </row>
    <row r="81" spans="1:8" ht="10" customHeight="1">
      <c r="A81" s="21"/>
      <c r="B81" s="23"/>
      <c r="C81" s="23"/>
      <c r="D81" s="23"/>
      <c r="E81" s="24"/>
      <c r="F81" s="24"/>
      <c r="G81" s="25"/>
      <c r="H81" s="25"/>
    </row>
    <row r="82" spans="1:8" ht="92.25" customHeight="1">
      <c r="A82" s="306" t="s">
        <v>116</v>
      </c>
      <c r="B82" s="306"/>
      <c r="C82" s="306"/>
      <c r="D82" s="320"/>
      <c r="E82" s="321"/>
      <c r="F82" s="71" t="s">
        <v>228</v>
      </c>
      <c r="G82" s="316"/>
      <c r="H82" s="316"/>
    </row>
  </sheetData>
  <sheetProtection formatCells="0" formatRows="0" selectLockedCells="1" autoFilter="0" pivotTables="0"/>
  <autoFilter ref="G1:G80" xr:uid="{00000000-0009-0000-0000-000004000000}"/>
  <mergeCells count="86">
    <mergeCell ref="A1:H1"/>
    <mergeCell ref="A3:A4"/>
    <mergeCell ref="H3:H4"/>
    <mergeCell ref="D3:D4"/>
    <mergeCell ref="F3:F4"/>
    <mergeCell ref="B38:C38"/>
    <mergeCell ref="B5:C5"/>
    <mergeCell ref="B6:C6"/>
    <mergeCell ref="B3:C4"/>
    <mergeCell ref="B7:C7"/>
    <mergeCell ref="B8:C8"/>
    <mergeCell ref="B16:C16"/>
    <mergeCell ref="B33:C33"/>
    <mergeCell ref="B34:C34"/>
    <mergeCell ref="B35:C35"/>
    <mergeCell ref="B36:C36"/>
    <mergeCell ref="B37:C37"/>
    <mergeCell ref="B28:C28"/>
    <mergeCell ref="B29:C29"/>
    <mergeCell ref="B30:C30"/>
    <mergeCell ref="B31:C31"/>
    <mergeCell ref="B32:C32"/>
    <mergeCell ref="B57:C57"/>
    <mergeCell ref="B61:C61"/>
    <mergeCell ref="B64:C64"/>
    <mergeCell ref="B69:C69"/>
    <mergeCell ref="B58:C58"/>
    <mergeCell ref="B59:C59"/>
    <mergeCell ref="B60:C60"/>
    <mergeCell ref="B62:C62"/>
    <mergeCell ref="B63:C63"/>
    <mergeCell ref="B65:C65"/>
    <mergeCell ref="B66:C66"/>
    <mergeCell ref="B67:C67"/>
    <mergeCell ref="B68:C68"/>
    <mergeCell ref="B39:C39"/>
    <mergeCell ref="B40:C40"/>
    <mergeCell ref="B22:C22"/>
    <mergeCell ref="B23:C23"/>
    <mergeCell ref="B24:C24"/>
    <mergeCell ref="B25:C25"/>
    <mergeCell ref="B27:C27"/>
    <mergeCell ref="B26:C26"/>
    <mergeCell ref="B15:C15"/>
    <mergeCell ref="B18:C18"/>
    <mergeCell ref="B19:C19"/>
    <mergeCell ref="B20:C20"/>
    <mergeCell ref="B21:C21"/>
    <mergeCell ref="B17:C17"/>
    <mergeCell ref="B9:C9"/>
    <mergeCell ref="B10:C10"/>
    <mergeCell ref="B12:C12"/>
    <mergeCell ref="B13:C13"/>
    <mergeCell ref="B14:C14"/>
    <mergeCell ref="B11:C11"/>
    <mergeCell ref="B41:C41"/>
    <mergeCell ref="B42:C42"/>
    <mergeCell ref="B44:C44"/>
    <mergeCell ref="B43:C43"/>
    <mergeCell ref="B45:C45"/>
    <mergeCell ref="B46:C46"/>
    <mergeCell ref="B48:C48"/>
    <mergeCell ref="B49:C49"/>
    <mergeCell ref="B50:C50"/>
    <mergeCell ref="B47:C47"/>
    <mergeCell ref="B51:C51"/>
    <mergeCell ref="B53:C53"/>
    <mergeCell ref="B54:C54"/>
    <mergeCell ref="B55:C55"/>
    <mergeCell ref="B56:C56"/>
    <mergeCell ref="B52:C52"/>
    <mergeCell ref="B70:C70"/>
    <mergeCell ref="B71:C71"/>
    <mergeCell ref="B72:C72"/>
    <mergeCell ref="B74:C74"/>
    <mergeCell ref="B75:C75"/>
    <mergeCell ref="B73:C73"/>
    <mergeCell ref="B76:C76"/>
    <mergeCell ref="B77:C77"/>
    <mergeCell ref="A82:C82"/>
    <mergeCell ref="G82:H82"/>
    <mergeCell ref="A78:B78"/>
    <mergeCell ref="A79:B79"/>
    <mergeCell ref="A80:B80"/>
    <mergeCell ref="C80:E80"/>
    <mergeCell ref="D82:E82"/>
  </mergeCells>
  <phoneticPr fontId="1" type="noConversion"/>
  <dataValidations count="2">
    <dataValidation type="list" allowBlank="1" showInputMessage="1" showErrorMessage="1" sqref="E53:E56" xr:uid="{00000000-0002-0000-0400-000000000000}">
      <formula1>"0, 1, 2, 3, 4"</formula1>
    </dataValidation>
    <dataValidation type="list" allowBlank="1" showInputMessage="1" showErrorMessage="1" sqref="E6:E7 G9:G10 E9:E10 E12:E16 E18:E25 E27:E42 E44:E46 E48:E51 E58:E60 E62:E63 E65:E68 E70:E72 E74:E77 G74:G77 G70:G72 G65:G68 G62:G63 G58:G60 G53:G56 G48:G51 G44:G46 G27:G42 G18:G25 G12:G16 G6:G7" xr:uid="{00000000-0002-0000-0400-000001000000}">
      <formula1>"0, 1, 2, 3, 4, NA"</formula1>
    </dataValidation>
  </dataValidations>
  <pageMargins left="0.31496062992125984" right="0.31496062992125984" top="0.47244094488188981" bottom="0.39370078740157483" header="0.31496062992125984" footer="0.31496062992125984"/>
  <pageSetup paperSize="9" scale="80" orientation="portrait" r:id="rId1"/>
  <headerFooter>
    <oddFooter>&amp;L&amp;"Times New Roman,倾斜"&amp;10&amp;K0000FFF-INT-QA-017-04E&amp;R&amp;"Times New Roman,常规"&amp;10&amp;P/&amp;N</oddFooter>
  </headerFooter>
  <rowBreaks count="1" manualBreakCount="1">
    <brk id="72" max="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3333FF"/>
  </sheetPr>
  <dimension ref="A1:J41"/>
  <sheetViews>
    <sheetView showGridLines="0" view="pageBreakPreview" zoomScale="70" zoomScaleNormal="100" zoomScaleSheetLayoutView="70" workbookViewId="0">
      <selection activeCell="G31" sqref="G31"/>
    </sheetView>
  </sheetViews>
  <sheetFormatPr baseColWidth="10" defaultColWidth="9" defaultRowHeight="14"/>
  <cols>
    <col min="1" max="1" width="6.1640625" style="26" customWidth="1"/>
    <col min="2" max="2" width="28.6640625" style="19" customWidth="1"/>
    <col min="3" max="3" width="9.6640625" style="19" customWidth="1"/>
    <col min="4" max="4" width="21.6640625" style="19" customWidth="1"/>
    <col min="5" max="5" width="9.6640625" style="19" customWidth="1"/>
    <col min="6" max="6" width="20.6640625" style="19" customWidth="1"/>
    <col min="7" max="7" width="9.6640625" style="26" customWidth="1"/>
    <col min="8" max="8" width="7.6640625" style="19" customWidth="1"/>
    <col min="9" max="9" width="9" style="19"/>
    <col min="10" max="10" width="42" style="19" customWidth="1"/>
    <col min="11" max="16384" width="9" style="19"/>
  </cols>
  <sheetData>
    <row r="1" spans="1:8" ht="61.5" customHeight="1">
      <c r="A1" s="326" t="s">
        <v>246</v>
      </c>
      <c r="B1" s="326"/>
      <c r="C1" s="326"/>
      <c r="D1" s="326"/>
      <c r="E1" s="326"/>
      <c r="F1" s="326"/>
      <c r="G1" s="326"/>
      <c r="H1" s="326"/>
    </row>
    <row r="2" spans="1:8" ht="3.75" customHeight="1">
      <c r="A2" s="46"/>
      <c r="B2" s="47"/>
      <c r="C2" s="47"/>
      <c r="D2" s="47"/>
      <c r="E2" s="47"/>
      <c r="F2" s="47"/>
      <c r="G2" s="47"/>
      <c r="H2" s="47"/>
    </row>
    <row r="3" spans="1:8" ht="30" customHeight="1">
      <c r="A3" s="315" t="s">
        <v>117</v>
      </c>
      <c r="B3" s="315" t="s">
        <v>118</v>
      </c>
      <c r="C3" s="315"/>
      <c r="D3" s="315" t="s">
        <v>230</v>
      </c>
      <c r="E3" s="129" t="s">
        <v>364</v>
      </c>
      <c r="F3" s="315" t="s">
        <v>231</v>
      </c>
      <c r="G3" s="91" t="s">
        <v>119</v>
      </c>
      <c r="H3" s="315" t="s">
        <v>120</v>
      </c>
    </row>
    <row r="4" spans="1:8" ht="30" customHeight="1">
      <c r="A4" s="315"/>
      <c r="B4" s="315"/>
      <c r="C4" s="315"/>
      <c r="D4" s="315"/>
      <c r="E4" s="75" t="s">
        <v>505</v>
      </c>
      <c r="F4" s="315"/>
      <c r="G4" s="75" t="s">
        <v>505</v>
      </c>
      <c r="H4" s="238"/>
    </row>
    <row r="5" spans="1:8" ht="39" customHeight="1">
      <c r="A5" s="69" t="s">
        <v>121</v>
      </c>
      <c r="B5" s="294" t="s">
        <v>172</v>
      </c>
      <c r="C5" s="294"/>
      <c r="D5" s="138"/>
      <c r="E5" s="134">
        <f>SUM(E6:E7)</f>
        <v>0</v>
      </c>
      <c r="F5" s="134"/>
      <c r="G5" s="22">
        <f>SUM(G6:G7)</f>
        <v>0</v>
      </c>
      <c r="H5" s="50"/>
    </row>
    <row r="6" spans="1:8" ht="184.5" customHeight="1">
      <c r="A6" s="48" t="s">
        <v>122</v>
      </c>
      <c r="B6" s="296" t="s">
        <v>203</v>
      </c>
      <c r="C6" s="296"/>
      <c r="D6" s="176"/>
      <c r="E6" s="76"/>
      <c r="F6" s="176"/>
      <c r="G6" s="76"/>
      <c r="H6" s="50"/>
    </row>
    <row r="7" spans="1:8" ht="116.25" customHeight="1">
      <c r="A7" s="97" t="s">
        <v>123</v>
      </c>
      <c r="B7" s="296" t="s">
        <v>204</v>
      </c>
      <c r="C7" s="296"/>
      <c r="D7" s="176"/>
      <c r="E7" s="76"/>
      <c r="F7" s="176"/>
      <c r="G7" s="76"/>
      <c r="H7" s="52"/>
    </row>
    <row r="8" spans="1:8" ht="51.75" customHeight="1">
      <c r="A8" s="97">
        <v>3.2</v>
      </c>
      <c r="B8" s="294" t="s">
        <v>406</v>
      </c>
      <c r="C8" s="294"/>
      <c r="D8" s="176"/>
      <c r="E8" s="22">
        <f>SUM(E9:E11)</f>
        <v>0</v>
      </c>
      <c r="F8" s="176"/>
      <c r="G8" s="22">
        <f>SUM(G9:G11)</f>
        <v>0</v>
      </c>
      <c r="H8" s="52"/>
    </row>
    <row r="9" spans="1:8" ht="192.75" customHeight="1">
      <c r="A9" s="97" t="s">
        <v>124</v>
      </c>
      <c r="B9" s="296" t="s">
        <v>407</v>
      </c>
      <c r="C9" s="296"/>
      <c r="D9" s="176"/>
      <c r="E9" s="76"/>
      <c r="F9" s="176"/>
      <c r="G9" s="76"/>
      <c r="H9" s="52"/>
    </row>
    <row r="10" spans="1:8" ht="108" customHeight="1">
      <c r="A10" s="97" t="s">
        <v>125</v>
      </c>
      <c r="B10" s="296" t="s">
        <v>205</v>
      </c>
      <c r="C10" s="296"/>
      <c r="D10" s="176"/>
      <c r="E10" s="76"/>
      <c r="F10" s="176"/>
      <c r="G10" s="76"/>
      <c r="H10" s="52"/>
    </row>
    <row r="11" spans="1:8" ht="113.25" customHeight="1">
      <c r="A11" s="97" t="s">
        <v>126</v>
      </c>
      <c r="B11" s="296" t="s">
        <v>206</v>
      </c>
      <c r="C11" s="296"/>
      <c r="D11" s="176"/>
      <c r="E11" s="76"/>
      <c r="F11" s="176"/>
      <c r="G11" s="76"/>
      <c r="H11" s="52"/>
    </row>
    <row r="12" spans="1:8" ht="36.75" customHeight="1">
      <c r="A12" s="97">
        <v>3.3</v>
      </c>
      <c r="B12" s="294" t="s">
        <v>408</v>
      </c>
      <c r="C12" s="294"/>
      <c r="D12" s="176"/>
      <c r="E12" s="22">
        <f>SUM(E13)</f>
        <v>0</v>
      </c>
      <c r="F12" s="176"/>
      <c r="G12" s="22">
        <f>SUM(G13)</f>
        <v>0</v>
      </c>
      <c r="H12" s="52"/>
    </row>
    <row r="13" spans="1:8" ht="210" customHeight="1">
      <c r="A13" s="97" t="s">
        <v>127</v>
      </c>
      <c r="B13" s="296" t="s">
        <v>409</v>
      </c>
      <c r="C13" s="296"/>
      <c r="D13" s="176"/>
      <c r="E13" s="76"/>
      <c r="F13" s="176"/>
      <c r="G13" s="76"/>
      <c r="H13" s="52"/>
    </row>
    <row r="14" spans="1:8" ht="34.5" customHeight="1">
      <c r="A14" s="97">
        <v>3.4</v>
      </c>
      <c r="B14" s="294" t="s">
        <v>410</v>
      </c>
      <c r="C14" s="294"/>
      <c r="D14" s="176"/>
      <c r="E14" s="22">
        <f>SUM(E15)</f>
        <v>0</v>
      </c>
      <c r="F14" s="176"/>
      <c r="G14" s="22">
        <f>SUM(G15)</f>
        <v>0</v>
      </c>
      <c r="H14" s="52"/>
    </row>
    <row r="15" spans="1:8" ht="102.75" customHeight="1">
      <c r="A15" s="97" t="s">
        <v>128</v>
      </c>
      <c r="B15" s="296" t="s">
        <v>431</v>
      </c>
      <c r="C15" s="296"/>
      <c r="D15" s="176"/>
      <c r="E15" s="76"/>
      <c r="F15" s="176"/>
      <c r="G15" s="76"/>
      <c r="H15" s="52"/>
    </row>
    <row r="16" spans="1:8" ht="35.25" customHeight="1">
      <c r="A16" s="48" t="s">
        <v>554</v>
      </c>
      <c r="B16" s="294" t="s">
        <v>411</v>
      </c>
      <c r="C16" s="294"/>
      <c r="D16" s="176"/>
      <c r="E16" s="22">
        <f>SUM(E17)</f>
        <v>0</v>
      </c>
      <c r="F16" s="176"/>
      <c r="G16" s="22">
        <f>SUM(G17)</f>
        <v>0</v>
      </c>
      <c r="H16" s="52"/>
    </row>
    <row r="17" spans="1:10" ht="95.25" customHeight="1">
      <c r="A17" s="97" t="s">
        <v>129</v>
      </c>
      <c r="B17" s="296" t="s">
        <v>430</v>
      </c>
      <c r="C17" s="296"/>
      <c r="D17" s="176"/>
      <c r="E17" s="76"/>
      <c r="F17" s="176"/>
      <c r="G17" s="76"/>
      <c r="H17" s="52"/>
    </row>
    <row r="18" spans="1:10" ht="44.25" customHeight="1">
      <c r="A18" s="97">
        <v>3.6</v>
      </c>
      <c r="B18" s="294" t="s">
        <v>412</v>
      </c>
      <c r="C18" s="294"/>
      <c r="D18" s="176"/>
      <c r="E18" s="22">
        <f>SUM(E19:E20)</f>
        <v>0</v>
      </c>
      <c r="F18" s="176"/>
      <c r="G18" s="22">
        <f>SUM(G19:G20)</f>
        <v>0</v>
      </c>
      <c r="H18" s="52"/>
    </row>
    <row r="19" spans="1:10" ht="140.25" customHeight="1">
      <c r="A19" s="97" t="s">
        <v>130</v>
      </c>
      <c r="B19" s="296" t="s">
        <v>429</v>
      </c>
      <c r="C19" s="296"/>
      <c r="D19" s="176"/>
      <c r="E19" s="76"/>
      <c r="F19" s="176"/>
      <c r="G19" s="76"/>
      <c r="H19" s="52"/>
    </row>
    <row r="20" spans="1:10" ht="117" customHeight="1">
      <c r="A20" s="97" t="s">
        <v>131</v>
      </c>
      <c r="B20" s="296" t="s">
        <v>428</v>
      </c>
      <c r="C20" s="296"/>
      <c r="D20" s="176"/>
      <c r="E20" s="76"/>
      <c r="F20" s="176"/>
      <c r="G20" s="76"/>
      <c r="H20" s="52"/>
    </row>
    <row r="21" spans="1:10" ht="36" customHeight="1">
      <c r="A21" s="97">
        <v>3.7</v>
      </c>
      <c r="B21" s="294" t="s">
        <v>413</v>
      </c>
      <c r="C21" s="294"/>
      <c r="D21" s="176"/>
      <c r="E21" s="22">
        <f>SUM(E22:E26)</f>
        <v>0</v>
      </c>
      <c r="F21" s="176"/>
      <c r="G21" s="22">
        <f>SUM(G22:G26)</f>
        <v>0</v>
      </c>
      <c r="H21" s="52"/>
    </row>
    <row r="22" spans="1:10" ht="164.25" customHeight="1">
      <c r="A22" s="97" t="s">
        <v>132</v>
      </c>
      <c r="B22" s="296" t="s">
        <v>427</v>
      </c>
      <c r="C22" s="296"/>
      <c r="D22" s="176"/>
      <c r="E22" s="76"/>
      <c r="F22" s="176"/>
      <c r="G22" s="76"/>
      <c r="H22" s="52"/>
    </row>
    <row r="23" spans="1:10" ht="165" customHeight="1">
      <c r="A23" s="97" t="s">
        <v>168</v>
      </c>
      <c r="B23" s="296" t="s">
        <v>426</v>
      </c>
      <c r="C23" s="296"/>
      <c r="D23" s="176"/>
      <c r="E23" s="76"/>
      <c r="F23" s="176"/>
      <c r="G23" s="76"/>
      <c r="H23" s="52"/>
    </row>
    <row r="24" spans="1:10" ht="110.25" customHeight="1">
      <c r="A24" s="97" t="s">
        <v>169</v>
      </c>
      <c r="B24" s="296" t="s">
        <v>425</v>
      </c>
      <c r="C24" s="296"/>
      <c r="D24" s="176"/>
      <c r="E24" s="76"/>
      <c r="F24" s="176"/>
      <c r="G24" s="76"/>
      <c r="H24" s="52"/>
      <c r="I24" s="133"/>
      <c r="J24" s="127"/>
    </row>
    <row r="25" spans="1:10" ht="143.25" customHeight="1">
      <c r="A25" s="97" t="s">
        <v>170</v>
      </c>
      <c r="B25" s="296" t="s">
        <v>424</v>
      </c>
      <c r="C25" s="296"/>
      <c r="D25" s="176"/>
      <c r="E25" s="76"/>
      <c r="F25" s="176"/>
      <c r="G25" s="76"/>
      <c r="H25" s="52"/>
    </row>
    <row r="26" spans="1:10" ht="136.5" customHeight="1">
      <c r="A26" s="97" t="s">
        <v>171</v>
      </c>
      <c r="B26" s="296" t="s">
        <v>423</v>
      </c>
      <c r="C26" s="296"/>
      <c r="D26" s="176"/>
      <c r="E26" s="76"/>
      <c r="F26" s="176"/>
      <c r="G26" s="76"/>
      <c r="H26" s="52"/>
    </row>
    <row r="27" spans="1:10" ht="48.75" customHeight="1">
      <c r="A27" s="97">
        <v>3.8</v>
      </c>
      <c r="B27" s="294" t="s">
        <v>414</v>
      </c>
      <c r="C27" s="294"/>
      <c r="D27" s="176"/>
      <c r="E27" s="22">
        <f>SUM(E28:E29)</f>
        <v>0</v>
      </c>
      <c r="F27" s="176"/>
      <c r="G27" s="22">
        <f>SUM(G28:G29)</f>
        <v>0</v>
      </c>
      <c r="H27" s="52"/>
    </row>
    <row r="28" spans="1:10" ht="168" customHeight="1">
      <c r="A28" s="97" t="s">
        <v>133</v>
      </c>
      <c r="B28" s="296" t="s">
        <v>422</v>
      </c>
      <c r="C28" s="296"/>
      <c r="D28" s="176"/>
      <c r="E28" s="76"/>
      <c r="F28" s="176"/>
      <c r="G28" s="76"/>
      <c r="H28" s="52"/>
    </row>
    <row r="29" spans="1:10" ht="76.5" customHeight="1">
      <c r="A29" s="97" t="s">
        <v>134</v>
      </c>
      <c r="B29" s="296" t="s">
        <v>421</v>
      </c>
      <c r="C29" s="296"/>
      <c r="D29" s="176"/>
      <c r="E29" s="76"/>
      <c r="F29" s="176"/>
      <c r="G29" s="76"/>
      <c r="H29" s="52"/>
    </row>
    <row r="30" spans="1:10" ht="36.75" customHeight="1">
      <c r="A30" s="97">
        <v>3.9</v>
      </c>
      <c r="B30" s="294" t="s">
        <v>415</v>
      </c>
      <c r="C30" s="294"/>
      <c r="D30" s="176"/>
      <c r="E30" s="22">
        <f>SUM(E31:E33)</f>
        <v>0</v>
      </c>
      <c r="F30" s="176"/>
      <c r="G30" s="22">
        <f>SUM(G31:G33)</f>
        <v>0</v>
      </c>
      <c r="H30" s="52"/>
    </row>
    <row r="31" spans="1:10" ht="173.25" customHeight="1">
      <c r="A31" s="97" t="s">
        <v>135</v>
      </c>
      <c r="B31" s="296" t="s">
        <v>420</v>
      </c>
      <c r="C31" s="296"/>
      <c r="D31" s="176"/>
      <c r="E31" s="76"/>
      <c r="F31" s="176"/>
      <c r="G31" s="76"/>
      <c r="H31" s="52"/>
    </row>
    <row r="32" spans="1:10" ht="192" customHeight="1">
      <c r="A32" s="97" t="s">
        <v>136</v>
      </c>
      <c r="B32" s="296" t="s">
        <v>419</v>
      </c>
      <c r="C32" s="296"/>
      <c r="D32" s="176"/>
      <c r="E32" s="76"/>
      <c r="F32" s="176"/>
      <c r="G32" s="76"/>
      <c r="H32" s="52"/>
    </row>
    <row r="33" spans="1:8" ht="78" customHeight="1">
      <c r="A33" s="97" t="s">
        <v>137</v>
      </c>
      <c r="B33" s="296" t="s">
        <v>418</v>
      </c>
      <c r="C33" s="296"/>
      <c r="D33" s="176"/>
      <c r="E33" s="76"/>
      <c r="F33" s="176"/>
      <c r="G33" s="76"/>
      <c r="H33" s="52"/>
    </row>
    <row r="34" spans="1:8" ht="34.5" customHeight="1">
      <c r="A34" s="44" t="s">
        <v>138</v>
      </c>
      <c r="B34" s="294" t="s">
        <v>416</v>
      </c>
      <c r="C34" s="294"/>
      <c r="D34" s="176"/>
      <c r="E34" s="22">
        <f>SUM(E35:E36)</f>
        <v>0</v>
      </c>
      <c r="F34" s="176"/>
      <c r="G34" s="22">
        <f>SUM(G35:G36)</f>
        <v>0</v>
      </c>
      <c r="H34" s="52"/>
    </row>
    <row r="35" spans="1:8" ht="152.25" customHeight="1">
      <c r="A35" s="97" t="s">
        <v>139</v>
      </c>
      <c r="B35" s="296" t="s">
        <v>417</v>
      </c>
      <c r="C35" s="296"/>
      <c r="D35" s="176"/>
      <c r="E35" s="76"/>
      <c r="F35" s="176"/>
      <c r="G35" s="76"/>
      <c r="H35" s="52"/>
    </row>
    <row r="36" spans="1:8" ht="91.5" customHeight="1">
      <c r="A36" s="97" t="s">
        <v>37</v>
      </c>
      <c r="B36" s="296" t="s">
        <v>207</v>
      </c>
      <c r="C36" s="296"/>
      <c r="D36" s="176"/>
      <c r="E36" s="76"/>
      <c r="F36" s="176"/>
      <c r="G36" s="76"/>
      <c r="H36" s="52"/>
    </row>
    <row r="37" spans="1:8" ht="32" customHeight="1">
      <c r="A37" s="303" t="s">
        <v>115</v>
      </c>
      <c r="B37" s="303"/>
      <c r="C37" s="68">
        <f>SUM(COUNTIF(G6:G7,"&gt;=0"),COUNTIF(G9:G10,"&gt;=0"),COUNTIF(G13,"&gt;=0"),COUNTIF(G15,"&gt;=0"),COUNTIF(G17,"&gt;=0"),COUNTIF(G19:G20,"&gt;=0"),COUNTIF(G22:G26,"&gt;=0"),COUNTIF(G28:G29,"&gt;=0"),COUNTIF(G31:G33,"&gt;=0"),COUNTIF(G35:G36,"&gt;=0"))</f>
        <v>0</v>
      </c>
      <c r="D37" s="137" t="s">
        <v>404</v>
      </c>
      <c r="E37" s="141">
        <f>E34+E30+E27+E21+E18+E16+E14+E12+E8+E5</f>
        <v>0</v>
      </c>
      <c r="F37" s="72" t="s">
        <v>400</v>
      </c>
      <c r="G37" s="93">
        <f>G34+G30+G27+G21+G18+G16+G14+G12+G8+G5</f>
        <v>0</v>
      </c>
      <c r="H37" s="67"/>
    </row>
    <row r="38" spans="1:8" ht="32" customHeight="1">
      <c r="A38" s="304" t="s">
        <v>405</v>
      </c>
      <c r="B38" s="304"/>
      <c r="C38" s="68">
        <f>SUM(COUNTIF(G6:G7,"&lt;3"),COUNTIF(G9:G11,"&lt;3"),COUNTIF(G13,"&lt;3"),COUNTIF(G15,"&lt;3"),COUNTIF(G17,"&lt;3"),COUNTIF(G19:G20,"&lt;3"),COUNTIF(G22:G26,"&lt;3"),COUNTIF(G28:G29,"&lt;3"),COUNTIF(G31:G33,"&lt;3"),COUNTIF(G35:G36,"&lt;3"))</f>
        <v>0</v>
      </c>
      <c r="D38" s="137" t="s">
        <v>367</v>
      </c>
      <c r="E38" s="59" t="e">
        <f>100*(E37/(4*C37))</f>
        <v>#DIV/0!</v>
      </c>
      <c r="F38" s="72" t="s">
        <v>225</v>
      </c>
      <c r="G38" s="59" t="e">
        <f>100*(G37/(4*C37))</f>
        <v>#DIV/0!</v>
      </c>
      <c r="H38" s="67"/>
    </row>
    <row r="39" spans="1:8" ht="32" customHeight="1">
      <c r="A39" s="305" t="s">
        <v>59</v>
      </c>
      <c r="B39" s="305"/>
      <c r="C39" s="308" t="e">
        <f>C38/C37</f>
        <v>#DIV/0!</v>
      </c>
      <c r="D39" s="309"/>
      <c r="E39" s="310"/>
      <c r="F39" s="49" t="s">
        <v>365</v>
      </c>
      <c r="G39" s="169" t="e">
        <f>IF(AND(90&lt;=G38,D38=0),"Excellent/优秀",IF(OR(AND(90&lt;=G38,D38&gt;=1),70&lt;=G38),"Qualified/合格",IF(60&lt;=G38,"limited/临界","Unqualified/不合格")))</f>
        <v>#DIV/0!</v>
      </c>
      <c r="H39" s="170"/>
    </row>
    <row r="40" spans="1:8" ht="10" customHeight="1">
      <c r="A40" s="21"/>
      <c r="B40" s="23"/>
      <c r="C40" s="23"/>
      <c r="D40" s="23"/>
      <c r="E40" s="24"/>
      <c r="F40" s="24"/>
      <c r="G40" s="25"/>
      <c r="H40" s="25"/>
    </row>
    <row r="41" spans="1:8" ht="87" customHeight="1">
      <c r="A41" s="327" t="s">
        <v>116</v>
      </c>
      <c r="B41" s="327"/>
      <c r="C41" s="327"/>
      <c r="D41" s="301"/>
      <c r="E41" s="301"/>
      <c r="F41" s="71" t="s">
        <v>66</v>
      </c>
      <c r="G41" s="325"/>
      <c r="H41" s="325"/>
    </row>
  </sheetData>
  <sheetProtection formatCells="0" formatRows="0" selectLockedCells="1" autoFilter="0" pivotTables="0"/>
  <autoFilter ref="G1:G39" xr:uid="{00000000-0009-0000-0000-000005000000}"/>
  <mergeCells count="45">
    <mergeCell ref="G41:H41"/>
    <mergeCell ref="A1:H1"/>
    <mergeCell ref="A3:A4"/>
    <mergeCell ref="H3:H4"/>
    <mergeCell ref="D3:D4"/>
    <mergeCell ref="F3:F4"/>
    <mergeCell ref="D41:E41"/>
    <mergeCell ref="A37:B37"/>
    <mergeCell ref="A38:B38"/>
    <mergeCell ref="A39:B39"/>
    <mergeCell ref="A41:C41"/>
    <mergeCell ref="B3:C4"/>
    <mergeCell ref="B5:C5"/>
    <mergeCell ref="B6:C6"/>
    <mergeCell ref="B7:C7"/>
    <mergeCell ref="B8:C8"/>
    <mergeCell ref="B9:C9"/>
    <mergeCell ref="B10:C10"/>
    <mergeCell ref="B11:C11"/>
    <mergeCell ref="B12:C12"/>
    <mergeCell ref="B13:C13"/>
    <mergeCell ref="B14:C14"/>
    <mergeCell ref="B16:C16"/>
    <mergeCell ref="B18:C18"/>
    <mergeCell ref="B31:C31"/>
    <mergeCell ref="B19:C19"/>
    <mergeCell ref="B17:C17"/>
    <mergeCell ref="B15:C15"/>
    <mergeCell ref="B30:C30"/>
    <mergeCell ref="B29:C29"/>
    <mergeCell ref="B28:C28"/>
    <mergeCell ref="B26:C26"/>
    <mergeCell ref="B25:C25"/>
    <mergeCell ref="B24:C24"/>
    <mergeCell ref="B21:C21"/>
    <mergeCell ref="B27:C27"/>
    <mergeCell ref="B23:C23"/>
    <mergeCell ref="B22:C22"/>
    <mergeCell ref="B20:C20"/>
    <mergeCell ref="C39:E39"/>
    <mergeCell ref="B36:C36"/>
    <mergeCell ref="B35:C35"/>
    <mergeCell ref="B33:C33"/>
    <mergeCell ref="B32:C32"/>
    <mergeCell ref="B34:C34"/>
  </mergeCells>
  <phoneticPr fontId="1" type="noConversion"/>
  <dataValidations count="1">
    <dataValidation type="list" allowBlank="1" showInputMessage="1" showErrorMessage="1" sqref="E6:E7 E9:E11 E13 E15 E17 E19:E20 E22:E26 E28:E29 E31:E33 E35:E36 G35:G36 G31:G33 G28:G29 G22:G26 G19:G20 G17 G15 G13 G9:G11 G6:G7" xr:uid="{00000000-0002-0000-0500-000000000000}">
      <formula1>"0, 1, 2, 3, 4, NA"</formula1>
    </dataValidation>
  </dataValidations>
  <pageMargins left="0.31496062992125984" right="0.31496062992125984" top="0.47244094488188981" bottom="0.39370078740157483" header="0.31496062992125984" footer="0.31496062992125984"/>
  <pageSetup paperSize="9" scale="80" orientation="portrait" r:id="rId1"/>
  <headerFooter>
    <oddFooter>&amp;L&amp;"Times New Roman,倾斜"&amp;10&amp;K0000FFF-INT-QA-017-05E&amp;R&amp;"Times New Roman,常规"&amp;10&amp;P/&amp;N</oddFooter>
  </headerFooter>
  <rowBreaks count="1" manualBreakCount="1">
    <brk id="15"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3333FF"/>
  </sheetPr>
  <dimension ref="A1:J29"/>
  <sheetViews>
    <sheetView showGridLines="0" view="pageBreakPreview" zoomScaleNormal="100" zoomScaleSheetLayoutView="100" workbookViewId="0">
      <selection activeCell="D5" sqref="D5"/>
    </sheetView>
  </sheetViews>
  <sheetFormatPr baseColWidth="10" defaultColWidth="9" defaultRowHeight="14"/>
  <cols>
    <col min="1" max="1" width="6.1640625" style="4" customWidth="1"/>
    <col min="2" max="2" width="28.6640625" style="1" customWidth="1"/>
    <col min="3" max="3" width="9.6640625" style="1" customWidth="1"/>
    <col min="4" max="4" width="21.6640625" style="1" customWidth="1"/>
    <col min="5" max="5" width="9.6640625" style="1" customWidth="1"/>
    <col min="6" max="6" width="20.6640625" style="1" customWidth="1"/>
    <col min="7" max="7" width="9.6640625" style="1" customWidth="1"/>
    <col min="8" max="8" width="7.6640625" style="1" customWidth="1"/>
    <col min="9" max="9" width="9" style="1"/>
    <col min="10" max="10" width="45.5" style="1" customWidth="1"/>
    <col min="11" max="16384" width="9" style="1"/>
  </cols>
  <sheetData>
    <row r="1" spans="1:10" ht="61.5" customHeight="1">
      <c r="A1" s="333" t="s">
        <v>354</v>
      </c>
      <c r="B1" s="334"/>
      <c r="C1" s="334"/>
      <c r="D1" s="334"/>
      <c r="E1" s="334"/>
      <c r="F1" s="334"/>
      <c r="G1" s="334"/>
      <c r="H1" s="334"/>
    </row>
    <row r="2" spans="1:10" ht="3.75" customHeight="1">
      <c r="A2" s="10"/>
      <c r="B2" s="9"/>
      <c r="C2" s="9"/>
      <c r="D2" s="9"/>
      <c r="E2" s="9"/>
      <c r="F2" s="9"/>
      <c r="G2" s="9"/>
      <c r="H2" s="9"/>
    </row>
    <row r="3" spans="1:10" ht="25.5" customHeight="1">
      <c r="A3" s="331" t="s">
        <v>85</v>
      </c>
      <c r="B3" s="331" t="s">
        <v>89</v>
      </c>
      <c r="C3" s="331"/>
      <c r="D3" s="331" t="s">
        <v>249</v>
      </c>
      <c r="E3" s="79" t="s">
        <v>247</v>
      </c>
      <c r="F3" s="331" t="s">
        <v>250</v>
      </c>
      <c r="G3" s="99" t="s">
        <v>86</v>
      </c>
      <c r="H3" s="331" t="s">
        <v>87</v>
      </c>
    </row>
    <row r="4" spans="1:10" ht="25.5" customHeight="1">
      <c r="A4" s="331"/>
      <c r="B4" s="331"/>
      <c r="C4" s="331"/>
      <c r="D4" s="331"/>
      <c r="E4" s="75" t="s">
        <v>505</v>
      </c>
      <c r="F4" s="331"/>
      <c r="G4" s="75" t="s">
        <v>505</v>
      </c>
      <c r="H4" s="335"/>
    </row>
    <row r="5" spans="1:10" s="19" customFormat="1" ht="144.75" customHeight="1">
      <c r="A5" s="48" t="s">
        <v>140</v>
      </c>
      <c r="B5" s="296" t="s">
        <v>146</v>
      </c>
      <c r="C5" s="296"/>
      <c r="D5" s="173"/>
      <c r="E5" s="76"/>
      <c r="F5" s="173"/>
      <c r="G5" s="76"/>
      <c r="H5" s="50"/>
    </row>
    <row r="6" spans="1:10" ht="133.5" customHeight="1">
      <c r="A6" s="99">
        <v>4.2</v>
      </c>
      <c r="B6" s="296" t="s">
        <v>195</v>
      </c>
      <c r="C6" s="296"/>
      <c r="D6" s="173"/>
      <c r="E6" s="76"/>
      <c r="F6" s="173"/>
      <c r="G6" s="76"/>
      <c r="H6" s="52"/>
    </row>
    <row r="7" spans="1:10" ht="114.75" customHeight="1">
      <c r="A7" s="99">
        <v>4.3</v>
      </c>
      <c r="B7" s="296" t="s">
        <v>196</v>
      </c>
      <c r="C7" s="296"/>
      <c r="D7" s="173"/>
      <c r="E7" s="76"/>
      <c r="F7" s="173"/>
      <c r="G7" s="76"/>
      <c r="H7" s="52"/>
    </row>
    <row r="8" spans="1:10" ht="120" customHeight="1">
      <c r="A8" s="13">
        <v>4.4000000000000004</v>
      </c>
      <c r="B8" s="296" t="s">
        <v>197</v>
      </c>
      <c r="C8" s="296"/>
      <c r="D8" s="173"/>
      <c r="E8" s="76"/>
      <c r="F8" s="173"/>
      <c r="G8" s="76"/>
      <c r="H8" s="52"/>
    </row>
    <row r="9" spans="1:10" ht="162" customHeight="1">
      <c r="A9" s="99">
        <v>4.5</v>
      </c>
      <c r="B9" s="296" t="s">
        <v>198</v>
      </c>
      <c r="C9" s="296"/>
      <c r="D9" s="173"/>
      <c r="E9" s="76"/>
      <c r="F9" s="173"/>
      <c r="G9" s="76"/>
      <c r="H9" s="52"/>
    </row>
    <row r="10" spans="1:10" ht="196.5" customHeight="1">
      <c r="A10" s="13">
        <v>4.5999999999999996</v>
      </c>
      <c r="B10" s="296" t="s">
        <v>199</v>
      </c>
      <c r="C10" s="296"/>
      <c r="D10" s="173"/>
      <c r="E10" s="76"/>
      <c r="F10" s="173"/>
      <c r="G10" s="76"/>
      <c r="H10" s="52"/>
    </row>
    <row r="11" spans="1:10" ht="331.5" customHeight="1">
      <c r="A11" s="99">
        <v>4.7</v>
      </c>
      <c r="B11" s="296" t="s">
        <v>200</v>
      </c>
      <c r="C11" s="296"/>
      <c r="D11" s="173"/>
      <c r="E11" s="76"/>
      <c r="F11" s="173"/>
      <c r="G11" s="76"/>
      <c r="H11" s="52"/>
    </row>
    <row r="12" spans="1:10" ht="146.25" customHeight="1">
      <c r="A12" s="13">
        <v>4.8</v>
      </c>
      <c r="B12" s="296" t="s">
        <v>141</v>
      </c>
      <c r="C12" s="296"/>
      <c r="D12" s="173"/>
      <c r="E12" s="76"/>
      <c r="F12" s="173"/>
      <c r="G12" s="76"/>
      <c r="H12" s="52"/>
    </row>
    <row r="13" spans="1:10" ht="165" customHeight="1">
      <c r="A13" s="100">
        <v>4.9000000000000004</v>
      </c>
      <c r="B13" s="295" t="s">
        <v>547</v>
      </c>
      <c r="C13" s="295"/>
      <c r="D13" s="173"/>
      <c r="E13" s="76"/>
      <c r="F13" s="173"/>
      <c r="G13" s="76"/>
      <c r="H13" s="52"/>
      <c r="I13" s="126"/>
      <c r="J13" s="130"/>
    </row>
    <row r="14" spans="1:10" ht="81.75" customHeight="1">
      <c r="A14" s="63">
        <v>4.0999999999999996</v>
      </c>
      <c r="B14" s="336" t="s">
        <v>142</v>
      </c>
      <c r="C14" s="337"/>
      <c r="D14" s="173"/>
      <c r="E14" s="76"/>
      <c r="F14" s="173"/>
      <c r="G14" s="76"/>
      <c r="H14" s="149"/>
    </row>
    <row r="15" spans="1:10" ht="84.75" customHeight="1">
      <c r="A15" s="63">
        <v>4.1100000000000003</v>
      </c>
      <c r="B15" s="296" t="s">
        <v>143</v>
      </c>
      <c r="C15" s="296"/>
      <c r="D15" s="173"/>
      <c r="E15" s="76"/>
      <c r="F15" s="173"/>
      <c r="G15" s="76"/>
      <c r="H15" s="52"/>
    </row>
    <row r="16" spans="1:10" ht="125.25" customHeight="1">
      <c r="A16" s="63">
        <v>4.12</v>
      </c>
      <c r="B16" s="296" t="s">
        <v>201</v>
      </c>
      <c r="C16" s="296"/>
      <c r="D16" s="173"/>
      <c r="E16" s="76"/>
      <c r="F16" s="173"/>
      <c r="G16" s="76"/>
      <c r="H16" s="52"/>
    </row>
    <row r="17" spans="1:10" ht="106.5" customHeight="1">
      <c r="A17" s="132">
        <v>4.13</v>
      </c>
      <c r="B17" s="295" t="s">
        <v>544</v>
      </c>
      <c r="C17" s="295"/>
      <c r="D17" s="173"/>
      <c r="E17" s="76"/>
      <c r="F17" s="173"/>
      <c r="G17" s="76"/>
      <c r="H17" s="52"/>
    </row>
    <row r="18" spans="1:10" ht="125.25" customHeight="1">
      <c r="A18" s="132">
        <v>4.1399999999999997</v>
      </c>
      <c r="B18" s="295" t="s">
        <v>545</v>
      </c>
      <c r="C18" s="295"/>
      <c r="D18" s="173"/>
      <c r="E18" s="76"/>
      <c r="F18" s="173"/>
      <c r="G18" s="76"/>
      <c r="H18" s="52"/>
    </row>
    <row r="19" spans="1:10" ht="246" customHeight="1">
      <c r="A19" s="132">
        <v>4.1500000000000004</v>
      </c>
      <c r="B19" s="295" t="s">
        <v>546</v>
      </c>
      <c r="C19" s="295"/>
      <c r="D19" s="173"/>
      <c r="E19" s="76"/>
      <c r="F19" s="173"/>
      <c r="G19" s="76"/>
      <c r="H19" s="52"/>
    </row>
    <row r="20" spans="1:10" ht="180" customHeight="1">
      <c r="A20" s="63">
        <v>4.16</v>
      </c>
      <c r="B20" s="296" t="s">
        <v>220</v>
      </c>
      <c r="C20" s="296"/>
      <c r="D20" s="173"/>
      <c r="E20" s="76"/>
      <c r="F20" s="173"/>
      <c r="G20" s="76"/>
      <c r="H20" s="52"/>
    </row>
    <row r="21" spans="1:10" ht="143.25" customHeight="1">
      <c r="A21" s="63">
        <v>4.17</v>
      </c>
      <c r="B21" s="296" t="s">
        <v>361</v>
      </c>
      <c r="C21" s="296"/>
      <c r="D21" s="173"/>
      <c r="E21" s="76"/>
      <c r="F21" s="173"/>
      <c r="G21" s="76"/>
      <c r="H21" s="52"/>
      <c r="I21" s="131"/>
      <c r="J21" s="84"/>
    </row>
    <row r="22" spans="1:10" ht="212.25" customHeight="1">
      <c r="A22" s="63">
        <v>4.18</v>
      </c>
      <c r="B22" s="296" t="s">
        <v>202</v>
      </c>
      <c r="C22" s="296"/>
      <c r="D22" s="173"/>
      <c r="E22" s="76"/>
      <c r="F22" s="173"/>
      <c r="G22" s="76"/>
      <c r="H22" s="52"/>
    </row>
    <row r="23" spans="1:10" ht="125.25" customHeight="1">
      <c r="A23" s="63">
        <v>4.1900000000000004</v>
      </c>
      <c r="B23" s="296" t="s">
        <v>144</v>
      </c>
      <c r="C23" s="296"/>
      <c r="D23" s="173"/>
      <c r="E23" s="76"/>
      <c r="F23" s="173"/>
      <c r="G23" s="76"/>
      <c r="H23" s="52"/>
    </row>
    <row r="24" spans="1:10" ht="130.5" customHeight="1">
      <c r="A24" s="63">
        <v>4.2</v>
      </c>
      <c r="B24" s="296" t="s">
        <v>145</v>
      </c>
      <c r="C24" s="296"/>
      <c r="D24" s="173"/>
      <c r="E24" s="76"/>
      <c r="F24" s="173"/>
      <c r="G24" s="76"/>
      <c r="H24" s="52"/>
    </row>
    <row r="25" spans="1:10" ht="32" customHeight="1">
      <c r="A25" s="303" t="s">
        <v>115</v>
      </c>
      <c r="B25" s="303"/>
      <c r="C25" s="65">
        <f>COUNTIF(G5:G24,"&gt;=0")</f>
        <v>0</v>
      </c>
      <c r="D25" s="137" t="s">
        <v>402</v>
      </c>
      <c r="E25" s="142">
        <f>SUM(E5:E24)</f>
        <v>0</v>
      </c>
      <c r="F25" s="72" t="s">
        <v>400</v>
      </c>
      <c r="G25" s="98">
        <f>SUM(G5:G24)</f>
        <v>0</v>
      </c>
      <c r="H25" s="60"/>
    </row>
    <row r="26" spans="1:10" ht="32" customHeight="1">
      <c r="A26" s="304" t="s">
        <v>193</v>
      </c>
      <c r="B26" s="304"/>
      <c r="C26" s="65">
        <f>COUNTIF(G5:G24,"&lt;3")</f>
        <v>0</v>
      </c>
      <c r="D26" s="137" t="s">
        <v>403</v>
      </c>
      <c r="E26" s="18" t="e">
        <f>100*(E25/(4*C25))</f>
        <v>#DIV/0!</v>
      </c>
      <c r="F26" s="72" t="s">
        <v>225</v>
      </c>
      <c r="G26" s="18" t="e">
        <f>100*(G25/(4*C25))</f>
        <v>#DIV/0!</v>
      </c>
      <c r="H26" s="60"/>
    </row>
    <row r="27" spans="1:10" ht="32" customHeight="1">
      <c r="A27" s="305" t="s">
        <v>59</v>
      </c>
      <c r="B27" s="305"/>
      <c r="C27" s="328" t="e">
        <f>C26/C25</f>
        <v>#DIV/0!</v>
      </c>
      <c r="D27" s="329"/>
      <c r="E27" s="330"/>
      <c r="F27" s="49" t="s">
        <v>399</v>
      </c>
      <c r="G27" s="171" t="e">
        <f>IF(AND(90&lt;=G26,C26=0),"Excellent/优秀",IF(OR(AND(90&lt;=G26,C26&gt;=1),70&lt;=G26),"Qualified/合格",IF(60&lt;=G26,"limited/临界","Unqualified/不合格")))</f>
        <v>#DIV/0!</v>
      </c>
      <c r="H27" s="172"/>
    </row>
    <row r="28" spans="1:10" ht="10" customHeight="1">
      <c r="A28" s="11"/>
      <c r="B28" s="15"/>
      <c r="C28" s="15"/>
      <c r="D28" s="15"/>
      <c r="E28" s="16"/>
      <c r="F28" s="16"/>
      <c r="G28" s="17"/>
      <c r="H28" s="17"/>
    </row>
    <row r="29" spans="1:10" ht="82.5" customHeight="1">
      <c r="A29" s="327" t="s">
        <v>116</v>
      </c>
      <c r="B29" s="327"/>
      <c r="C29" s="327"/>
      <c r="D29" s="338"/>
      <c r="E29" s="338"/>
      <c r="F29" s="71" t="s">
        <v>401</v>
      </c>
      <c r="G29" s="332"/>
      <c r="H29" s="332"/>
    </row>
  </sheetData>
  <sheetProtection formatCells="0" formatRows="0" selectLockedCells="1" autoFilter="0" pivotTables="0"/>
  <autoFilter ref="G1:G27" xr:uid="{00000000-0009-0000-0000-000006000000}"/>
  <mergeCells count="33">
    <mergeCell ref="G29:H29"/>
    <mergeCell ref="A1:H1"/>
    <mergeCell ref="A3:A4"/>
    <mergeCell ref="H3:H4"/>
    <mergeCell ref="F3:F4"/>
    <mergeCell ref="D3:D4"/>
    <mergeCell ref="B14:C14"/>
    <mergeCell ref="B15:C15"/>
    <mergeCell ref="B16:C16"/>
    <mergeCell ref="B17:C17"/>
    <mergeCell ref="D29:E29"/>
    <mergeCell ref="B9:C9"/>
    <mergeCell ref="B10:C10"/>
    <mergeCell ref="B11:C11"/>
    <mergeCell ref="B12:C12"/>
    <mergeCell ref="B13:C13"/>
    <mergeCell ref="B3:C4"/>
    <mergeCell ref="B5:C5"/>
    <mergeCell ref="B6:C6"/>
    <mergeCell ref="B7:C7"/>
    <mergeCell ref="B8:C8"/>
    <mergeCell ref="B18:C18"/>
    <mergeCell ref="B19:C19"/>
    <mergeCell ref="B20:C20"/>
    <mergeCell ref="B21:C21"/>
    <mergeCell ref="B22:C22"/>
    <mergeCell ref="A29:C29"/>
    <mergeCell ref="B23:C23"/>
    <mergeCell ref="B24:C24"/>
    <mergeCell ref="A25:B25"/>
    <mergeCell ref="A26:B26"/>
    <mergeCell ref="A27:B27"/>
    <mergeCell ref="C27:E27"/>
  </mergeCells>
  <phoneticPr fontId="1" type="noConversion"/>
  <dataValidations count="1">
    <dataValidation type="list" allowBlank="1" showInputMessage="1" showErrorMessage="1" sqref="E5:E24 G5:G24" xr:uid="{00000000-0002-0000-0600-000000000000}">
      <formula1>"0, 1, 2, 3, 4, NA"</formula1>
    </dataValidation>
  </dataValidations>
  <pageMargins left="0.31496062992125984" right="0.31496062992125984" top="0.47244094488188981" bottom="0.39370078740157483" header="0.31496062992125984" footer="0.31496062992125984"/>
  <pageSetup paperSize="9" scale="80" orientation="portrait" r:id="rId1"/>
  <headerFooter>
    <oddFooter>&amp;L&amp;"Times New Roman,倾斜"&amp;10&amp;K0000FFF-INT-QA-017-06E&amp;R&amp;"Times New Roman,常规"&amp;10&amp;P/&amp;N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3333FF"/>
  </sheetPr>
  <dimension ref="A1:J47"/>
  <sheetViews>
    <sheetView showGridLines="0" view="pageBreakPreview" zoomScale="70" zoomScaleNormal="100" zoomScaleSheetLayoutView="70" workbookViewId="0">
      <selection activeCell="B3" sqref="B3:C4"/>
    </sheetView>
  </sheetViews>
  <sheetFormatPr baseColWidth="10" defaultColWidth="9" defaultRowHeight="14"/>
  <cols>
    <col min="1" max="1" width="6.1640625" style="8" customWidth="1"/>
    <col min="2" max="2" width="28.6640625" style="1" customWidth="1"/>
    <col min="3" max="3" width="9.6640625" style="1" customWidth="1"/>
    <col min="4" max="4" width="21.6640625" style="1" customWidth="1"/>
    <col min="5" max="5" width="9.6640625" style="1" customWidth="1"/>
    <col min="6" max="6" width="20.6640625" style="1" customWidth="1"/>
    <col min="7" max="7" width="9.6640625" style="1" customWidth="1"/>
    <col min="8" max="8" width="7.6640625" style="1" customWidth="1"/>
    <col min="9" max="9" width="9" style="1"/>
    <col min="10" max="10" width="45.83203125" style="1" customWidth="1"/>
    <col min="11" max="16384" width="9" style="1"/>
  </cols>
  <sheetData>
    <row r="1" spans="1:8" ht="61.5" customHeight="1">
      <c r="A1" s="333" t="s">
        <v>355</v>
      </c>
      <c r="B1" s="334"/>
      <c r="C1" s="334"/>
      <c r="D1" s="334"/>
      <c r="E1" s="334"/>
      <c r="F1" s="334"/>
      <c r="G1" s="334"/>
      <c r="H1" s="334"/>
    </row>
    <row r="2" spans="1:8" ht="3.75" customHeight="1">
      <c r="A2" s="7"/>
      <c r="B2" s="9"/>
      <c r="C2" s="9"/>
      <c r="D2" s="9"/>
      <c r="E2" s="9"/>
      <c r="F2" s="9"/>
      <c r="G2" s="9"/>
      <c r="H2" s="9"/>
    </row>
    <row r="3" spans="1:8" ht="30" customHeight="1">
      <c r="A3" s="331" t="s">
        <v>12</v>
      </c>
      <c r="B3" s="331" t="s">
        <v>109</v>
      </c>
      <c r="C3" s="331"/>
      <c r="D3" s="331" t="s">
        <v>233</v>
      </c>
      <c r="E3" s="79" t="s">
        <v>239</v>
      </c>
      <c r="F3" s="331" t="s">
        <v>232</v>
      </c>
      <c r="G3" s="99" t="s">
        <v>11</v>
      </c>
      <c r="H3" s="331" t="s">
        <v>56</v>
      </c>
    </row>
    <row r="4" spans="1:8" ht="30" customHeight="1">
      <c r="A4" s="331"/>
      <c r="B4" s="331"/>
      <c r="C4" s="331"/>
      <c r="D4" s="331"/>
      <c r="E4" s="75" t="s">
        <v>505</v>
      </c>
      <c r="F4" s="331"/>
      <c r="G4" s="75" t="s">
        <v>505</v>
      </c>
      <c r="H4" s="335"/>
    </row>
    <row r="5" spans="1:8" ht="32.25" customHeight="1">
      <c r="A5" s="99">
        <v>5.0999999999999996</v>
      </c>
      <c r="B5" s="342" t="s">
        <v>162</v>
      </c>
      <c r="C5" s="342"/>
      <c r="D5" s="80"/>
      <c r="E5" s="80">
        <f>SUM(E6:E13)</f>
        <v>0</v>
      </c>
      <c r="F5" s="80"/>
      <c r="G5" s="12">
        <f>SUM(G6:G13)</f>
        <v>0</v>
      </c>
      <c r="H5" s="56"/>
    </row>
    <row r="6" spans="1:8" ht="118.5" customHeight="1">
      <c r="A6" s="99" t="s">
        <v>38</v>
      </c>
      <c r="B6" s="296" t="s">
        <v>359</v>
      </c>
      <c r="C6" s="296"/>
      <c r="D6" s="177"/>
      <c r="E6" s="76"/>
      <c r="F6" s="177"/>
      <c r="G6" s="76"/>
      <c r="H6" s="53"/>
    </row>
    <row r="7" spans="1:8" ht="116.25" customHeight="1">
      <c r="A7" s="99" t="s">
        <v>39</v>
      </c>
      <c r="B7" s="296" t="s">
        <v>368</v>
      </c>
      <c r="C7" s="296"/>
      <c r="D7" s="177"/>
      <c r="E7" s="76"/>
      <c r="F7" s="177"/>
      <c r="G7" s="76"/>
      <c r="H7" s="52"/>
    </row>
    <row r="8" spans="1:8" ht="129.75" customHeight="1">
      <c r="A8" s="99" t="s">
        <v>40</v>
      </c>
      <c r="B8" s="296" t="s">
        <v>369</v>
      </c>
      <c r="C8" s="296"/>
      <c r="D8" s="177"/>
      <c r="E8" s="76"/>
      <c r="F8" s="177"/>
      <c r="G8" s="76"/>
      <c r="H8" s="52"/>
    </row>
    <row r="9" spans="1:8" ht="141.75" customHeight="1">
      <c r="A9" s="99" t="s">
        <v>74</v>
      </c>
      <c r="B9" s="296" t="s">
        <v>370</v>
      </c>
      <c r="C9" s="296"/>
      <c r="D9" s="177"/>
      <c r="E9" s="76"/>
      <c r="F9" s="177"/>
      <c r="G9" s="76"/>
      <c r="H9" s="52"/>
    </row>
    <row r="10" spans="1:8" ht="176.25" customHeight="1">
      <c r="A10" s="99" t="s">
        <v>75</v>
      </c>
      <c r="B10" s="296" t="s">
        <v>371</v>
      </c>
      <c r="C10" s="296"/>
      <c r="D10" s="177"/>
      <c r="E10" s="76"/>
      <c r="F10" s="177"/>
      <c r="G10" s="76"/>
      <c r="H10" s="52"/>
    </row>
    <row r="11" spans="1:8" ht="162" customHeight="1">
      <c r="A11" s="99" t="s">
        <v>41</v>
      </c>
      <c r="B11" s="296" t="s">
        <v>372</v>
      </c>
      <c r="C11" s="296"/>
      <c r="D11" s="177"/>
      <c r="E11" s="76"/>
      <c r="F11" s="177"/>
      <c r="G11" s="76"/>
      <c r="H11" s="52"/>
    </row>
    <row r="12" spans="1:8" ht="116.25" customHeight="1">
      <c r="A12" s="99" t="s">
        <v>147</v>
      </c>
      <c r="B12" s="296" t="s">
        <v>373</v>
      </c>
      <c r="C12" s="296"/>
      <c r="D12" s="177"/>
      <c r="E12" s="76"/>
      <c r="F12" s="177"/>
      <c r="G12" s="76"/>
      <c r="H12" s="52"/>
    </row>
    <row r="13" spans="1:8" s="21" customFormat="1" ht="81" customHeight="1">
      <c r="A13" s="97" t="s">
        <v>173</v>
      </c>
      <c r="B13" s="296" t="s">
        <v>374</v>
      </c>
      <c r="C13" s="296"/>
      <c r="D13" s="177"/>
      <c r="E13" s="76"/>
      <c r="F13" s="177"/>
      <c r="G13" s="76"/>
      <c r="H13" s="52"/>
    </row>
    <row r="14" spans="1:8" ht="36.75" customHeight="1">
      <c r="A14" s="99">
        <v>5.2</v>
      </c>
      <c r="B14" s="294" t="s">
        <v>375</v>
      </c>
      <c r="C14" s="294"/>
      <c r="D14" s="177"/>
      <c r="E14" s="80">
        <f>SUM(E15:E32)</f>
        <v>0</v>
      </c>
      <c r="F14" s="177"/>
      <c r="G14" s="12">
        <f>SUM(G15:G32)</f>
        <v>0</v>
      </c>
      <c r="H14" s="52"/>
    </row>
    <row r="15" spans="1:8" ht="63.75" customHeight="1">
      <c r="A15" s="99" t="s">
        <v>42</v>
      </c>
      <c r="B15" s="339" t="s">
        <v>163</v>
      </c>
      <c r="C15" s="339"/>
      <c r="D15" s="177"/>
      <c r="E15" s="76"/>
      <c r="F15" s="177"/>
      <c r="G15" s="76"/>
      <c r="H15" s="52"/>
    </row>
    <row r="16" spans="1:8" ht="96" customHeight="1">
      <c r="A16" s="99" t="s">
        <v>148</v>
      </c>
      <c r="B16" s="339" t="s">
        <v>194</v>
      </c>
      <c r="C16" s="339"/>
      <c r="D16" s="177"/>
      <c r="E16" s="76"/>
      <c r="F16" s="177"/>
      <c r="G16" s="76"/>
      <c r="H16" s="52"/>
    </row>
    <row r="17" spans="1:10" ht="134.25" customHeight="1">
      <c r="A17" s="99" t="s">
        <v>149</v>
      </c>
      <c r="B17" s="339" t="s">
        <v>376</v>
      </c>
      <c r="C17" s="339"/>
      <c r="D17" s="177"/>
      <c r="E17" s="76"/>
      <c r="F17" s="177"/>
      <c r="G17" s="76"/>
      <c r="H17" s="52"/>
    </row>
    <row r="18" spans="1:10" ht="180.75" customHeight="1">
      <c r="A18" s="99" t="s">
        <v>150</v>
      </c>
      <c r="B18" s="339" t="s">
        <v>377</v>
      </c>
      <c r="C18" s="339"/>
      <c r="D18" s="177"/>
      <c r="E18" s="76"/>
      <c r="F18" s="177"/>
      <c r="G18" s="76"/>
      <c r="H18" s="52"/>
    </row>
    <row r="19" spans="1:10" ht="110.25" customHeight="1">
      <c r="A19" s="99" t="s">
        <v>43</v>
      </c>
      <c r="B19" s="339" t="s">
        <v>378</v>
      </c>
      <c r="C19" s="339"/>
      <c r="D19" s="177"/>
      <c r="E19" s="76"/>
      <c r="F19" s="177"/>
      <c r="G19" s="76"/>
      <c r="H19" s="52"/>
    </row>
    <row r="20" spans="1:10" ht="206.25" customHeight="1">
      <c r="A20" s="99" t="s">
        <v>44</v>
      </c>
      <c r="B20" s="339" t="s">
        <v>548</v>
      </c>
      <c r="C20" s="339"/>
      <c r="D20" s="177"/>
      <c r="E20" s="76"/>
      <c r="F20" s="177"/>
      <c r="G20" s="76"/>
      <c r="H20" s="52"/>
      <c r="I20" s="126"/>
      <c r="J20" s="127"/>
    </row>
    <row r="21" spans="1:10" ht="90.75" customHeight="1">
      <c r="A21" s="99" t="s">
        <v>151</v>
      </c>
      <c r="B21" s="339" t="s">
        <v>379</v>
      </c>
      <c r="C21" s="339"/>
      <c r="D21" s="177"/>
      <c r="E21" s="76"/>
      <c r="F21" s="177"/>
      <c r="G21" s="76"/>
      <c r="H21" s="52"/>
    </row>
    <row r="22" spans="1:10" ht="96.75" customHeight="1">
      <c r="A22" s="99" t="s">
        <v>152</v>
      </c>
      <c r="B22" s="339" t="s">
        <v>380</v>
      </c>
      <c r="C22" s="339"/>
      <c r="D22" s="177"/>
      <c r="E22" s="76"/>
      <c r="F22" s="177"/>
      <c r="G22" s="76"/>
      <c r="H22" s="52"/>
    </row>
    <row r="23" spans="1:10" ht="63.75" customHeight="1">
      <c r="A23" s="99" t="s">
        <v>153</v>
      </c>
      <c r="B23" s="339" t="s">
        <v>381</v>
      </c>
      <c r="C23" s="339"/>
      <c r="D23" s="177"/>
      <c r="E23" s="76"/>
      <c r="F23" s="177"/>
      <c r="G23" s="76"/>
      <c r="H23" s="52"/>
    </row>
    <row r="24" spans="1:10" ht="74.25" customHeight="1">
      <c r="A24" s="99" t="s">
        <v>154</v>
      </c>
      <c r="B24" s="339" t="s">
        <v>382</v>
      </c>
      <c r="C24" s="339"/>
      <c r="D24" s="177"/>
      <c r="E24" s="76"/>
      <c r="F24" s="177"/>
      <c r="G24" s="76"/>
      <c r="H24" s="52"/>
    </row>
    <row r="25" spans="1:10" ht="87.75" customHeight="1">
      <c r="A25" s="99" t="s">
        <v>155</v>
      </c>
      <c r="B25" s="339" t="s">
        <v>383</v>
      </c>
      <c r="C25" s="339"/>
      <c r="D25" s="177"/>
      <c r="E25" s="76"/>
      <c r="F25" s="177"/>
      <c r="G25" s="76"/>
      <c r="H25" s="52"/>
    </row>
    <row r="26" spans="1:10" ht="74.25" customHeight="1">
      <c r="A26" s="99" t="s">
        <v>156</v>
      </c>
      <c r="B26" s="339" t="s">
        <v>384</v>
      </c>
      <c r="C26" s="339"/>
      <c r="D26" s="177"/>
      <c r="E26" s="76"/>
      <c r="F26" s="177"/>
      <c r="G26" s="76"/>
      <c r="H26" s="52"/>
    </row>
    <row r="27" spans="1:10" ht="192" customHeight="1">
      <c r="A27" s="99" t="s">
        <v>157</v>
      </c>
      <c r="B27" s="339" t="s">
        <v>385</v>
      </c>
      <c r="C27" s="339"/>
      <c r="D27" s="177"/>
      <c r="E27" s="76"/>
      <c r="F27" s="177"/>
      <c r="G27" s="76"/>
      <c r="H27" s="52"/>
    </row>
    <row r="28" spans="1:10" ht="115.5" customHeight="1">
      <c r="A28" s="99" t="s">
        <v>158</v>
      </c>
      <c r="B28" s="339" t="s">
        <v>386</v>
      </c>
      <c r="C28" s="339"/>
      <c r="D28" s="177"/>
      <c r="E28" s="76"/>
      <c r="F28" s="177"/>
      <c r="G28" s="76"/>
      <c r="H28" s="52"/>
    </row>
    <row r="29" spans="1:10" ht="119.25" customHeight="1">
      <c r="A29" s="99" t="s">
        <v>159</v>
      </c>
      <c r="B29" s="339" t="s">
        <v>387</v>
      </c>
      <c r="C29" s="339"/>
      <c r="D29" s="177"/>
      <c r="E29" s="76"/>
      <c r="F29" s="177"/>
      <c r="G29" s="76"/>
      <c r="H29" s="52"/>
    </row>
    <row r="30" spans="1:10" ht="120.75" customHeight="1">
      <c r="A30" s="99" t="s">
        <v>160</v>
      </c>
      <c r="B30" s="339" t="s">
        <v>388</v>
      </c>
      <c r="C30" s="339"/>
      <c r="D30" s="177"/>
      <c r="E30" s="76"/>
      <c r="F30" s="177"/>
      <c r="G30" s="76"/>
      <c r="H30" s="52"/>
    </row>
    <row r="31" spans="1:10" ht="73.5" customHeight="1">
      <c r="A31" s="99" t="s">
        <v>161</v>
      </c>
      <c r="B31" s="339" t="s">
        <v>389</v>
      </c>
      <c r="C31" s="339"/>
      <c r="D31" s="177"/>
      <c r="E31" s="76"/>
      <c r="F31" s="177"/>
      <c r="G31" s="76"/>
      <c r="H31" s="52"/>
    </row>
    <row r="32" spans="1:10" ht="165" customHeight="1">
      <c r="A32" s="128" t="s">
        <v>248</v>
      </c>
      <c r="B32" s="340" t="s">
        <v>549</v>
      </c>
      <c r="C32" s="340"/>
      <c r="D32" s="177"/>
      <c r="E32" s="76"/>
      <c r="F32" s="177"/>
      <c r="G32" s="76"/>
      <c r="H32" s="52"/>
    </row>
    <row r="33" spans="1:8" ht="47.25" customHeight="1">
      <c r="A33" s="99">
        <v>5.3</v>
      </c>
      <c r="B33" s="294" t="s">
        <v>390</v>
      </c>
      <c r="C33" s="294"/>
      <c r="D33" s="177"/>
      <c r="E33" s="80">
        <f>SUM(E34:E39)</f>
        <v>0</v>
      </c>
      <c r="F33" s="177"/>
      <c r="G33" s="12">
        <f>SUM(G34:G39)</f>
        <v>0</v>
      </c>
      <c r="H33" s="52"/>
    </row>
    <row r="34" spans="1:8" ht="94.5" customHeight="1">
      <c r="A34" s="99" t="s">
        <v>45</v>
      </c>
      <c r="B34" s="339" t="s">
        <v>391</v>
      </c>
      <c r="C34" s="339"/>
      <c r="D34" s="177"/>
      <c r="E34" s="76"/>
      <c r="F34" s="177"/>
      <c r="G34" s="76"/>
      <c r="H34" s="52"/>
    </row>
    <row r="35" spans="1:8" ht="93" customHeight="1">
      <c r="A35" s="99" t="s">
        <v>46</v>
      </c>
      <c r="B35" s="339" t="s">
        <v>392</v>
      </c>
      <c r="C35" s="339"/>
      <c r="D35" s="177"/>
      <c r="E35" s="76"/>
      <c r="F35" s="177"/>
      <c r="G35" s="76"/>
      <c r="H35" s="52"/>
    </row>
    <row r="36" spans="1:8" ht="212.25" customHeight="1">
      <c r="A36" s="125" t="s">
        <v>47</v>
      </c>
      <c r="B36" s="340" t="s">
        <v>550</v>
      </c>
      <c r="C36" s="340"/>
      <c r="D36" s="177"/>
      <c r="E36" s="76"/>
      <c r="F36" s="177"/>
      <c r="G36" s="76"/>
      <c r="H36" s="52"/>
    </row>
    <row r="37" spans="1:8" ht="108" customHeight="1">
      <c r="A37" s="125" t="s">
        <v>164</v>
      </c>
      <c r="B37" s="340" t="s">
        <v>551</v>
      </c>
      <c r="C37" s="340"/>
      <c r="D37" s="177"/>
      <c r="E37" s="76"/>
      <c r="F37" s="177"/>
      <c r="G37" s="76"/>
      <c r="H37" s="52"/>
    </row>
    <row r="38" spans="1:8" ht="127.5" customHeight="1">
      <c r="A38" s="99" t="s">
        <v>357</v>
      </c>
      <c r="B38" s="339" t="s">
        <v>393</v>
      </c>
      <c r="C38" s="339"/>
      <c r="D38" s="177"/>
      <c r="E38" s="76"/>
      <c r="F38" s="177"/>
      <c r="G38" s="76"/>
      <c r="H38" s="52"/>
    </row>
    <row r="39" spans="1:8" ht="106.5" customHeight="1">
      <c r="A39" s="99" t="s">
        <v>358</v>
      </c>
      <c r="B39" s="339" t="s">
        <v>394</v>
      </c>
      <c r="C39" s="339"/>
      <c r="D39" s="177"/>
      <c r="E39" s="76"/>
      <c r="F39" s="177"/>
      <c r="G39" s="76"/>
      <c r="H39" s="52"/>
    </row>
    <row r="40" spans="1:8" ht="32.25" customHeight="1">
      <c r="A40" s="99">
        <v>5.4</v>
      </c>
      <c r="B40" s="294" t="s">
        <v>397</v>
      </c>
      <c r="C40" s="294"/>
      <c r="D40" s="177"/>
      <c r="E40" s="80">
        <f>SUM(E41:E42)</f>
        <v>0</v>
      </c>
      <c r="F40" s="177"/>
      <c r="G40" s="12">
        <f>SUM(G41:G42)</f>
        <v>0</v>
      </c>
      <c r="H40" s="52"/>
    </row>
    <row r="41" spans="1:8" ht="90" customHeight="1">
      <c r="A41" s="99" t="s">
        <v>48</v>
      </c>
      <c r="B41" s="339" t="s">
        <v>395</v>
      </c>
      <c r="C41" s="339"/>
      <c r="D41" s="177"/>
      <c r="E41" s="76"/>
      <c r="F41" s="177"/>
      <c r="G41" s="76"/>
      <c r="H41" s="52"/>
    </row>
    <row r="42" spans="1:8" ht="187.5" customHeight="1">
      <c r="A42" s="99" t="s">
        <v>49</v>
      </c>
      <c r="B42" s="339" t="s">
        <v>396</v>
      </c>
      <c r="C42" s="339"/>
      <c r="D42" s="177"/>
      <c r="E42" s="76"/>
      <c r="F42" s="177"/>
      <c r="G42" s="76"/>
      <c r="H42" s="52"/>
    </row>
    <row r="43" spans="1:8" ht="32" customHeight="1">
      <c r="A43" s="303" t="s">
        <v>115</v>
      </c>
      <c r="B43" s="303"/>
      <c r="C43" s="65">
        <f>SUM(COUNTIF(G6:G13,"&gt;=0"),COUNTIF(G15:G32,"&gt;=0"),COUNTIF(G34:G39,"&gt;=0"),COUNTIF(G41:G42,"&gt;=0"))</f>
        <v>0</v>
      </c>
      <c r="D43" s="137" t="s">
        <v>402</v>
      </c>
      <c r="E43" s="142">
        <f>E40+E33+E14+E5</f>
        <v>0</v>
      </c>
      <c r="F43" s="139" t="s">
        <v>15</v>
      </c>
      <c r="G43" s="98">
        <f>G40+G33+G14+G5</f>
        <v>0</v>
      </c>
      <c r="H43" s="66"/>
    </row>
    <row r="44" spans="1:8" ht="32" customHeight="1">
      <c r="A44" s="304" t="s">
        <v>193</v>
      </c>
      <c r="B44" s="304"/>
      <c r="C44" s="65">
        <f>SUM(COUNTIF(G6:G13,"&lt;3"),COUNTIF(G15:G32,"&lt;3"),COUNTIF(G34:G39,"&lt;3"),COUNTIF(G41:G42,"&lt;3"))</f>
        <v>0</v>
      </c>
      <c r="D44" s="137" t="s">
        <v>540</v>
      </c>
      <c r="E44" s="135" t="e">
        <f>100*(E43/(4*C43))</f>
        <v>#DIV/0!</v>
      </c>
      <c r="F44" s="139" t="s">
        <v>14</v>
      </c>
      <c r="G44" s="18" t="e">
        <f>100*(G43/(4*C43))</f>
        <v>#DIV/0!</v>
      </c>
      <c r="H44" s="60"/>
    </row>
    <row r="45" spans="1:8" ht="32" customHeight="1">
      <c r="A45" s="305" t="s">
        <v>59</v>
      </c>
      <c r="B45" s="305"/>
      <c r="C45" s="328" t="e">
        <f>C44/C43</f>
        <v>#DIV/0!</v>
      </c>
      <c r="D45" s="329"/>
      <c r="E45" s="330"/>
      <c r="F45" s="14" t="s">
        <v>366</v>
      </c>
      <c r="G45" s="171" t="e">
        <f>IF(AND(90&lt;=G44,C44=0),"Excellent/优秀",IF(OR(AND(90&lt;=G44,C44&gt;=1),70&lt;=G44),"Qualified/合格",IF(60&lt;=G44,"limited/临界","Unqualified/不合格")))</f>
        <v>#DIV/0!</v>
      </c>
      <c r="H45" s="172"/>
    </row>
    <row r="46" spans="1:8" ht="10" customHeight="1">
      <c r="A46" s="11"/>
      <c r="B46" s="15"/>
      <c r="C46" s="15"/>
      <c r="D46" s="15"/>
      <c r="E46" s="16"/>
      <c r="F46" s="16"/>
      <c r="G46" s="17"/>
      <c r="H46" s="17"/>
    </row>
    <row r="47" spans="1:8" ht="91.5" customHeight="1">
      <c r="A47" s="327" t="s">
        <v>116</v>
      </c>
      <c r="B47" s="327"/>
      <c r="C47" s="327"/>
      <c r="D47" s="338"/>
      <c r="E47" s="338"/>
      <c r="F47" s="64" t="s">
        <v>60</v>
      </c>
      <c r="G47" s="341"/>
      <c r="H47" s="341"/>
    </row>
  </sheetData>
  <sheetProtection formatCells="0" formatRows="0" selectLockedCells="1" autoFilter="0" pivotTables="0"/>
  <autoFilter ref="G1:G45" xr:uid="{00000000-0009-0000-0000-000007000000}"/>
  <mergeCells count="51">
    <mergeCell ref="G47:H47"/>
    <mergeCell ref="A1:H1"/>
    <mergeCell ref="A3:A4"/>
    <mergeCell ref="H3:H4"/>
    <mergeCell ref="D3:D4"/>
    <mergeCell ref="F3:F4"/>
    <mergeCell ref="B9:C9"/>
    <mergeCell ref="B10:C10"/>
    <mergeCell ref="B11:C11"/>
    <mergeCell ref="B12:C12"/>
    <mergeCell ref="B13:C13"/>
    <mergeCell ref="B3:C4"/>
    <mergeCell ref="B5:C5"/>
    <mergeCell ref="B6:C6"/>
    <mergeCell ref="B7:C7"/>
    <mergeCell ref="B8:C8"/>
    <mergeCell ref="B16:C16"/>
    <mergeCell ref="B17:C17"/>
    <mergeCell ref="B14:C14"/>
    <mergeCell ref="B15:C15"/>
    <mergeCell ref="B18:C18"/>
    <mergeCell ref="B19:C19"/>
    <mergeCell ref="B20:C20"/>
    <mergeCell ref="B21:C21"/>
    <mergeCell ref="B22:C22"/>
    <mergeCell ref="B23:C23"/>
    <mergeCell ref="B24:C24"/>
    <mergeCell ref="B25:C25"/>
    <mergeCell ref="B26:C26"/>
    <mergeCell ref="B27:C27"/>
    <mergeCell ref="B28:C28"/>
    <mergeCell ref="B29:C29"/>
    <mergeCell ref="B30:C30"/>
    <mergeCell ref="B31:C31"/>
    <mergeCell ref="B32:C32"/>
    <mergeCell ref="B33:C33"/>
    <mergeCell ref="B34:C34"/>
    <mergeCell ref="B35:C35"/>
    <mergeCell ref="B42:C42"/>
    <mergeCell ref="B40:C40"/>
    <mergeCell ref="B36:C36"/>
    <mergeCell ref="B37:C37"/>
    <mergeCell ref="B38:C38"/>
    <mergeCell ref="B39:C39"/>
    <mergeCell ref="B41:C41"/>
    <mergeCell ref="A43:B43"/>
    <mergeCell ref="A44:B44"/>
    <mergeCell ref="A45:B45"/>
    <mergeCell ref="A47:C47"/>
    <mergeCell ref="D47:E47"/>
    <mergeCell ref="C45:E45"/>
  </mergeCells>
  <phoneticPr fontId="18" type="noConversion"/>
  <dataValidations count="1">
    <dataValidation type="list" allowBlank="1" showInputMessage="1" showErrorMessage="1" sqref="E6:E13 G6:G13 E15:E32 G15:G32 E34:E39 G34:G39 E41:E42 G41:G42" xr:uid="{00000000-0002-0000-0700-000000000000}">
      <formula1>"0, 1, 2, 3, 4, NA"</formula1>
    </dataValidation>
  </dataValidations>
  <pageMargins left="0.31496062992125984" right="0.31496062992125984" top="0.47244094488188981" bottom="0.39370078740157483" header="0.31496062992125984" footer="0.31496062992125984"/>
  <pageSetup paperSize="9" scale="57" orientation="portrait" r:id="rId1"/>
  <headerFooter>
    <oddFooter>&amp;L&amp;"Times New Roman,倾斜"&amp;10&amp;K0000FFF-INT-QA-017-07E&amp;R&amp;"Times New Roman,常规"&amp;10&amp;P/&amp;N</oddFooter>
  </headerFooter>
  <rowBreaks count="1" manualBreakCount="1">
    <brk id="13" max="16383" man="1"/>
  </rowBreaks>
  <colBreaks count="1" manualBreakCount="1">
    <brk id="8"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3333FF"/>
  </sheetPr>
  <dimension ref="A1:H20"/>
  <sheetViews>
    <sheetView showGridLines="0" tabSelected="1" view="pageBreakPreview" zoomScaleNormal="100" zoomScaleSheetLayoutView="100" workbookViewId="0">
      <selection activeCell="L7" sqref="L7"/>
    </sheetView>
  </sheetViews>
  <sheetFormatPr baseColWidth="10" defaultColWidth="9" defaultRowHeight="14"/>
  <cols>
    <col min="1" max="1" width="6.1640625" style="19" customWidth="1"/>
    <col min="2" max="2" width="28.6640625" style="19" customWidth="1"/>
    <col min="3" max="3" width="9.6640625" style="19" customWidth="1"/>
    <col min="4" max="4" width="21.6640625" style="19" customWidth="1"/>
    <col min="5" max="5" width="9.6640625" style="19" customWidth="1"/>
    <col min="6" max="6" width="20.6640625" style="19" customWidth="1"/>
    <col min="7" max="7" width="9.6640625" style="19" customWidth="1"/>
    <col min="8" max="8" width="7.6640625" style="19" customWidth="1"/>
    <col min="9" max="16384" width="9" style="19"/>
  </cols>
  <sheetData>
    <row r="1" spans="1:8" ht="61.5" customHeight="1">
      <c r="A1" s="326" t="s">
        <v>356</v>
      </c>
      <c r="B1" s="346"/>
      <c r="C1" s="346"/>
      <c r="D1" s="346"/>
      <c r="E1" s="346"/>
      <c r="F1" s="346"/>
      <c r="G1" s="346"/>
      <c r="H1" s="346"/>
    </row>
    <row r="2" spans="1:8" ht="3.75" customHeight="1">
      <c r="A2" s="46"/>
      <c r="B2" s="47"/>
      <c r="C2" s="47"/>
      <c r="D2" s="47"/>
      <c r="E2" s="47"/>
      <c r="F2" s="47"/>
      <c r="G2" s="47"/>
      <c r="H2" s="47"/>
    </row>
    <row r="3" spans="1:8" ht="30" customHeight="1">
      <c r="A3" s="313" t="s">
        <v>62</v>
      </c>
      <c r="B3" s="313" t="s">
        <v>69</v>
      </c>
      <c r="C3" s="313"/>
      <c r="D3" s="331" t="s">
        <v>233</v>
      </c>
      <c r="E3" s="129" t="s">
        <v>360</v>
      </c>
      <c r="F3" s="331" t="s">
        <v>232</v>
      </c>
      <c r="G3" s="91" t="s">
        <v>63</v>
      </c>
      <c r="H3" s="315" t="s">
        <v>64</v>
      </c>
    </row>
    <row r="4" spans="1:8" ht="30" customHeight="1">
      <c r="A4" s="313"/>
      <c r="B4" s="313"/>
      <c r="C4" s="313"/>
      <c r="D4" s="331"/>
      <c r="E4" s="75" t="s">
        <v>505</v>
      </c>
      <c r="F4" s="331"/>
      <c r="G4" s="75" t="s">
        <v>505</v>
      </c>
      <c r="H4" s="238"/>
    </row>
    <row r="5" spans="1:8" ht="48" customHeight="1">
      <c r="A5" s="81">
        <v>6.1</v>
      </c>
      <c r="B5" s="339" t="s">
        <v>90</v>
      </c>
      <c r="C5" s="339"/>
      <c r="D5" s="174"/>
      <c r="E5" s="76"/>
      <c r="F5" s="149"/>
      <c r="G5" s="76"/>
      <c r="H5" s="53"/>
    </row>
    <row r="6" spans="1:8" ht="83.25" customHeight="1">
      <c r="A6" s="97">
        <v>6.2</v>
      </c>
      <c r="B6" s="339" t="s">
        <v>67</v>
      </c>
      <c r="C6" s="339"/>
      <c r="D6" s="174"/>
      <c r="E6" s="76"/>
      <c r="F6" s="149"/>
      <c r="G6" s="76"/>
      <c r="H6" s="52"/>
    </row>
    <row r="7" spans="1:8" ht="147.75" customHeight="1">
      <c r="A7" s="97">
        <v>6.3</v>
      </c>
      <c r="B7" s="339" t="s">
        <v>79</v>
      </c>
      <c r="C7" s="339"/>
      <c r="D7" s="174"/>
      <c r="E7" s="76"/>
      <c r="F7" s="149"/>
      <c r="G7" s="76"/>
      <c r="H7" s="52"/>
    </row>
    <row r="8" spans="1:8" ht="147" customHeight="1">
      <c r="A8" s="97">
        <v>6.4</v>
      </c>
      <c r="B8" s="339" t="s">
        <v>80</v>
      </c>
      <c r="C8" s="339"/>
      <c r="D8" s="174"/>
      <c r="E8" s="76"/>
      <c r="F8" s="149"/>
      <c r="G8" s="76"/>
      <c r="H8" s="52"/>
    </row>
    <row r="9" spans="1:8" ht="174" customHeight="1">
      <c r="A9" s="97">
        <v>6.5</v>
      </c>
      <c r="B9" s="339" t="s">
        <v>81</v>
      </c>
      <c r="C9" s="339"/>
      <c r="D9" s="174"/>
      <c r="E9" s="76"/>
      <c r="F9" s="149"/>
      <c r="G9" s="76"/>
      <c r="H9" s="52"/>
    </row>
    <row r="10" spans="1:8" ht="242.25" customHeight="1">
      <c r="A10" s="97">
        <v>6.6</v>
      </c>
      <c r="B10" s="339" t="s">
        <v>82</v>
      </c>
      <c r="C10" s="339"/>
      <c r="D10" s="174"/>
      <c r="E10" s="76"/>
      <c r="F10" s="149"/>
      <c r="G10" s="76"/>
      <c r="H10" s="52"/>
    </row>
    <row r="11" spans="1:8" ht="112.5" customHeight="1">
      <c r="A11" s="97">
        <v>6.7</v>
      </c>
      <c r="B11" s="339" t="s">
        <v>83</v>
      </c>
      <c r="C11" s="339"/>
      <c r="D11" s="174"/>
      <c r="E11" s="76"/>
      <c r="F11" s="149"/>
      <c r="G11" s="76"/>
      <c r="H11" s="52"/>
    </row>
    <row r="12" spans="1:8" ht="153.75" customHeight="1">
      <c r="A12" s="97">
        <v>6.8</v>
      </c>
      <c r="B12" s="339" t="s">
        <v>84</v>
      </c>
      <c r="C12" s="339"/>
      <c r="D12" s="174"/>
      <c r="E12" s="76"/>
      <c r="F12" s="149"/>
      <c r="G12" s="76"/>
      <c r="H12" s="52"/>
    </row>
    <row r="13" spans="1:8" ht="103.5" customHeight="1">
      <c r="A13" s="97">
        <v>6.9</v>
      </c>
      <c r="B13" s="339" t="s">
        <v>78</v>
      </c>
      <c r="C13" s="339"/>
      <c r="D13" s="174"/>
      <c r="E13" s="76"/>
      <c r="F13" s="149"/>
      <c r="G13" s="76"/>
      <c r="H13" s="52"/>
    </row>
    <row r="14" spans="1:8" ht="32" customHeight="1">
      <c r="A14" s="303" t="s">
        <v>115</v>
      </c>
      <c r="B14" s="303"/>
      <c r="C14" s="58">
        <f>COUNTIF(G5:G13,"&gt;=0")</f>
        <v>0</v>
      </c>
      <c r="D14" s="137" t="s">
        <v>541</v>
      </c>
      <c r="E14" s="141">
        <f>SUM(E5:E13)</f>
        <v>0</v>
      </c>
      <c r="F14" s="72" t="s">
        <v>76</v>
      </c>
      <c r="G14" s="93">
        <f>SUM(G5:G13)</f>
        <v>0</v>
      </c>
      <c r="H14" s="55"/>
    </row>
    <row r="15" spans="1:8" ht="32" customHeight="1">
      <c r="A15" s="304" t="s">
        <v>432</v>
      </c>
      <c r="B15" s="304"/>
      <c r="C15" s="58">
        <f>COUNTIF(G5:G13,"&lt;3")</f>
        <v>0</v>
      </c>
      <c r="D15" s="137" t="s">
        <v>398</v>
      </c>
      <c r="E15" s="135" t="e">
        <f>100*(E14/(4*C14))</f>
        <v>#DIV/0!</v>
      </c>
      <c r="F15" s="72" t="s">
        <v>14</v>
      </c>
      <c r="G15" s="59" t="e">
        <f>100*(G14/(4*C14))</f>
        <v>#DIV/0!</v>
      </c>
      <c r="H15" s="55"/>
    </row>
    <row r="16" spans="1:8" ht="32" customHeight="1">
      <c r="A16" s="305" t="s">
        <v>59</v>
      </c>
      <c r="B16" s="305"/>
      <c r="C16" s="343" t="e">
        <f>C15/C14</f>
        <v>#DIV/0!</v>
      </c>
      <c r="D16" s="344"/>
      <c r="E16" s="345"/>
      <c r="F16" s="49" t="s">
        <v>77</v>
      </c>
      <c r="G16" s="169" t="e">
        <f>IF(AND(90&lt;=G15,C15=0),"Excellent/优秀",IF(OR(AND(90&lt;=G15,C15&gt;=1),70&lt;=G15),"Qualified/合格",IF(60&lt;=G15,"limited/临界","Unqualified/不合格")))</f>
        <v>#DIV/0!</v>
      </c>
      <c r="H16" s="170"/>
    </row>
    <row r="17" spans="1:8" ht="10" customHeight="1">
      <c r="A17" s="21"/>
      <c r="B17" s="23"/>
      <c r="C17" s="23"/>
      <c r="D17" s="23"/>
      <c r="E17" s="24"/>
      <c r="F17" s="24"/>
      <c r="G17" s="25"/>
      <c r="H17" s="25"/>
    </row>
    <row r="18" spans="1:8" ht="83.25" customHeight="1">
      <c r="A18" s="327" t="s">
        <v>116</v>
      </c>
      <c r="B18" s="327"/>
      <c r="C18" s="327"/>
      <c r="D18" s="245"/>
      <c r="E18" s="245"/>
      <c r="F18" s="71" t="s">
        <v>66</v>
      </c>
      <c r="G18" s="332"/>
      <c r="H18" s="332"/>
    </row>
    <row r="19" spans="1:8" ht="83.25" customHeight="1"/>
    <row r="20" spans="1:8" ht="83.25" customHeight="1"/>
  </sheetData>
  <sheetProtection formatCells="0" formatRows="0" selectLockedCells="1" autoFilter="0" pivotTables="0"/>
  <autoFilter ref="G1:G18" xr:uid="{00000000-0009-0000-0000-000008000000}"/>
  <mergeCells count="22">
    <mergeCell ref="G18:H18"/>
    <mergeCell ref="A1:H1"/>
    <mergeCell ref="A3:A4"/>
    <mergeCell ref="H3:H4"/>
    <mergeCell ref="D3:D4"/>
    <mergeCell ref="F3:F4"/>
    <mergeCell ref="B3:C4"/>
    <mergeCell ref="B5:C5"/>
    <mergeCell ref="B6:C6"/>
    <mergeCell ref="B7:C7"/>
    <mergeCell ref="B8:C8"/>
    <mergeCell ref="B9:C9"/>
    <mergeCell ref="B10:C10"/>
    <mergeCell ref="B11:C11"/>
    <mergeCell ref="B12:C12"/>
    <mergeCell ref="A18:C18"/>
    <mergeCell ref="D18:E18"/>
    <mergeCell ref="B13:C13"/>
    <mergeCell ref="A14:B14"/>
    <mergeCell ref="A15:B15"/>
    <mergeCell ref="A16:B16"/>
    <mergeCell ref="C16:E16"/>
  </mergeCells>
  <phoneticPr fontId="1" type="noConversion"/>
  <dataValidations count="1">
    <dataValidation type="list" allowBlank="1" showInputMessage="1" showErrorMessage="1" sqref="E5:E13 G5:G13" xr:uid="{00000000-0002-0000-0800-000000000000}">
      <formula1>"0, 1, 2, 3, 4, NA"</formula1>
    </dataValidation>
  </dataValidations>
  <pageMargins left="0.31496062992125984" right="0.31496062992125984" top="0.47244094488188981" bottom="0.39370078740157483" header="0.31496062992125984" footer="0.31496062992125984"/>
  <pageSetup paperSize="9" scale="80" orientation="portrait" r:id="rId1"/>
  <headerFooter>
    <oddFooter>&amp;L&amp;"Times New Roman,倾斜"&amp;10&amp;K0000FFF-INT-QA-017-08E&amp;R&amp;"Times New Roman,常规"&amp;10&amp;P/&amp;N</oddFooter>
  </headerFooter>
  <rowBreaks count="1" manualBreakCount="1">
    <brk id="9" max="6" man="1"/>
  </row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Audit and Assessment rules</vt:lpstr>
      <vt:lpstr>Audit report</vt:lpstr>
      <vt:lpstr>CAR</vt:lpstr>
      <vt:lpstr>QS1-QMS</vt:lpstr>
      <vt:lpstr>QS2-PQC</vt:lpstr>
      <vt:lpstr>QS3-HS</vt:lpstr>
      <vt:lpstr>OS4-EMS</vt:lpstr>
      <vt:lpstr>OS5-CSR</vt:lpstr>
      <vt:lpstr>OS6-ISMS</vt:lpstr>
      <vt:lpstr>'Audit and Assessment rules'!Print_Area</vt:lpstr>
      <vt:lpstr>'Audit report'!Print_Area</vt:lpstr>
      <vt:lpstr>CAR!Print_Area</vt:lpstr>
      <vt:lpstr>'QS1-QMS'!Print_Area</vt:lpstr>
      <vt:lpstr>CAR!Print_Titles</vt:lpstr>
      <vt:lpstr>'OS4-EMS'!Print_Titles</vt:lpstr>
      <vt:lpstr>'OS5-CSR'!Print_Titles</vt:lpstr>
      <vt:lpstr>'OS6-ISMS'!Print_Titles</vt:lpstr>
      <vt:lpstr>'QS1-QMS'!Print_Titles</vt:lpstr>
      <vt:lpstr>'QS2-PQC'!Print_Titles</vt:lpstr>
      <vt:lpstr>'QS3-HS'!Print_Titles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Gao, Jimmy</dc:creator>
  <cp:lastModifiedBy>Microsoft Office User</cp:lastModifiedBy>
  <cp:lastPrinted>2021-03-09T05:28:59Z</cp:lastPrinted>
  <dcterms:created xsi:type="dcterms:W3CDTF">2006-09-13T11:21:51Z</dcterms:created>
  <dcterms:modified xsi:type="dcterms:W3CDTF">2022-06-22T21:12:03Z</dcterms:modified>
</cp:coreProperties>
</file>